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tabRatio="774" activeTab="1"/>
  </bookViews>
  <sheets>
    <sheet name="ОБЩЕЕ" sheetId="52" r:id="rId1"/>
    <sheet name="Зиминский" sheetId="13" r:id="rId2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9" i="13"/>
  <c r="AC19"/>
  <c r="AD19"/>
  <c r="AE19"/>
  <c r="AF19"/>
  <c r="AG19"/>
  <c r="AA19"/>
  <c r="AB7"/>
  <c r="AA7" s="1"/>
  <c r="AC7"/>
  <c r="AD7"/>
  <c r="AE7"/>
  <c r="AF7"/>
  <c r="AG7"/>
  <c r="AA8"/>
  <c r="AB8"/>
  <c r="AC8"/>
  <c r="AE8"/>
  <c r="AD8" s="1"/>
  <c r="AF8"/>
  <c r="AG8"/>
  <c r="AB9"/>
  <c r="AA9" s="1"/>
  <c r="AC9"/>
  <c r="AE9"/>
  <c r="AD9" s="1"/>
  <c r="AF9"/>
  <c r="AG9"/>
  <c r="AB10"/>
  <c r="AA10" s="1"/>
  <c r="AC10"/>
  <c r="AE10"/>
  <c r="AF10"/>
  <c r="AD10" s="1"/>
  <c r="AG10"/>
  <c r="AB11"/>
  <c r="AC11"/>
  <c r="AA11" s="1"/>
  <c r="AD11"/>
  <c r="AE11"/>
  <c r="AF11"/>
  <c r="AG11"/>
  <c r="AA12"/>
  <c r="AB12"/>
  <c r="AC12"/>
  <c r="AE12"/>
  <c r="AD12" s="1"/>
  <c r="AF12"/>
  <c r="AG12"/>
  <c r="AB13"/>
  <c r="AA13" s="1"/>
  <c r="AC13"/>
  <c r="AE13"/>
  <c r="AD13" s="1"/>
  <c r="AF13"/>
  <c r="AG13"/>
  <c r="AB14"/>
  <c r="AA14" s="1"/>
  <c r="AC14"/>
  <c r="AE14"/>
  <c r="AD14" s="1"/>
  <c r="AF14"/>
  <c r="AG14"/>
  <c r="AB15"/>
  <c r="AA15" s="1"/>
  <c r="AC15"/>
  <c r="AD15"/>
  <c r="AE15"/>
  <c r="AF15"/>
  <c r="AG15"/>
  <c r="AA16"/>
  <c r="AB16"/>
  <c r="AC16"/>
  <c r="AE16"/>
  <c r="AD16" s="1"/>
  <c r="AF16"/>
  <c r="AG16"/>
  <c r="AB17"/>
  <c r="AA17" s="1"/>
  <c r="AC17"/>
  <c r="AE17"/>
  <c r="AD17" s="1"/>
  <c r="AF17"/>
  <c r="AG17"/>
  <c r="AB18"/>
  <c r="AA18" s="1"/>
  <c r="AC18"/>
  <c r="AE18"/>
  <c r="AD18" s="1"/>
  <c r="AF18"/>
  <c r="AG18"/>
  <c r="AD6"/>
  <c r="AA6"/>
  <c r="AG6"/>
  <c r="AF6"/>
  <c r="AE6"/>
  <c r="AC6"/>
  <c r="AB6"/>
  <c r="F19" l="1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E19"/>
  <c r="E15" l="1"/>
  <c r="E16"/>
  <c r="E9"/>
  <c r="E8"/>
  <c r="E13"/>
  <c r="E18"/>
  <c r="E12"/>
  <c r="E10"/>
  <c r="E6"/>
  <c r="E14"/>
</calcChain>
</file>

<file path=xl/sharedStrings.xml><?xml version="1.0" encoding="utf-8"?>
<sst xmlns="http://schemas.openxmlformats.org/spreadsheetml/2006/main" count="128" uniqueCount="93">
  <si>
    <t>0225000001 - 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</si>
  <si>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0225000002 - 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</si>
  <si>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0225000003 - 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</si>
  <si>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Интегральное значение в части показателей, характеризующих общий критерий оценки</t>
  </si>
  <si>
    <t>0224000001 - 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</si>
  <si>
    <t>0224000002 - 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</si>
  <si>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0222000007 - Наличие условий организации обучения и воспитания обучающихся с ограниченными возможностями здоровья и инвалидов</t>
  </si>
  <si>
    <t>0222000002 - Наличие необходимых условий для охраны и укрепления здоровья, организации питания обучающихся</t>
  </si>
  <si>
    <t>0222000003 - Условия для индивидуальной работы с обучающимися</t>
  </si>
  <si>
    <t>0222000005 -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</si>
  <si>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0222000001 - Материально-техническое и информационное обеспечение организации</t>
  </si>
  <si>
    <t>0222000006 - Наличие возможности оказания психолого-педагогической, медицинской и социальной помощи обучающимся</t>
  </si>
  <si>
    <t>0222000004 - Наличие дополнительных образовательных программ</t>
  </si>
  <si>
    <t>0221000003 - Наличие на официальном сайте организации в сети Интернет сведений о педагогических работниках организации</t>
  </si>
  <si>
    <t>0221000005 - 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</si>
  <si>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>0221000004 - 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</si>
  <si>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0221000002 - Полнота и актуальность информации об организации, осуществляющей образовательную деятельность (далее -организация), и ее деятельности, размещенной на официальном сайте организации в информационно-телекоммуникационной сети «Интернет» (далее - сеть Интернет) (для государственных (муниципальных) организаций - информации, размещенной, в том числе на официальном сайте в сети Интернет www.bus.gov.ru)</t>
  </si>
  <si>
    <t>Показатели</t>
  </si>
  <si>
    <t>5 - критерий удовлетворенности качеством оказания услуг</t>
  </si>
  <si>
    <t>4 - критерий доброжелательности, вежливости, компетентности работников организации</t>
  </si>
  <si>
    <t>2 - критерий комфортности условий предоставлений услуг и доступности их получения</t>
  </si>
  <si>
    <t>1 - критерий открытости и доступности информации об организации</t>
  </si>
  <si>
    <t>ИНН</t>
  </si>
  <si>
    <t>Сокращенное наименование организации</t>
  </si>
  <si>
    <t>Полное наименование организации</t>
  </si>
  <si>
    <t>№</t>
  </si>
  <si>
    <t>Интегральное значение по совокупности общих и дополнительных критериев</t>
  </si>
  <si>
    <t>МУНИЦИПАЛЬНОЕ ОБЩЕОБРАЗОВАТЕЛЬНОЕ УЧРЕЖДЕНИЕ БОРОВСКАЯ ОСНОВНАЯ ОБЩЕОБРАЗОВАТЕЛЬНАЯ ШКОЛА</t>
  </si>
  <si>
    <t>МОУ БОРОВСКАЯ ООШ</t>
  </si>
  <si>
    <t>МУНИЦИПАЛЬНОЕ ОБЩЕОБРАЗОВАТЕЛЬНОЕ УЧРЕЖДЕНИЕ БУРИНСКАЯ НАЧАЛЬНАЯ ОБЩЕОБРАЗОВАТЕЛЬНАЯ ШКОЛА</t>
  </si>
  <si>
    <t>МОУ БУРИНСКАЯ НОШ</t>
  </si>
  <si>
    <t>МУНИЦИПАЛЬНОЕ ДОШКОЛЬНОЕ ОБРАЗОВАТЕЛЬНОЕ УЧРЕЖДЕНИЕ ПЕРЕВОЗСКИЙ ДЕТСКИЙ САД "БАГУЛЬНИК"</t>
  </si>
  <si>
    <t>МДОУ ПЕРЕВОЗСКИЙ ДЕТСКИЙ САД "БАГУЛЬНИК"</t>
  </si>
  <si>
    <t>МУНИЦИПАЛЬНОЕ ДОШКОЛЬНОЕ ОБРАЗОВАТЕЛЬНОЕ УЧРЕЖДЕНИЕ Ц-ХАЗАНСКИЙ ДЕТСКИЙ САД "ЁЛОЧКА"</t>
  </si>
  <si>
    <t>МДОУ Ц-ХАЗАНСКИЙ ДЕТСКИЙ САД "ЁЛОЧКА"</t>
  </si>
  <si>
    <t>МУНИЦИПАЛЬНОЕ ДОШКОЛЬНОЕ ОБРАЗОВАТЕЛЬНОЕ УЧРЕЖДЕНИЕ УХТУЙСКИЙ ДЕТСКИЙ САД "ТОПОЛЁК"</t>
  </si>
  <si>
    <t>МДОУ УХТУЙСКИЙ ДЕТСКИЙ САД "ТОПОЛЁК"</t>
  </si>
  <si>
    <t>МУНИЦИПАЛЬНОЕ ОБЩЕОБРАЗОВАТЕЛЬНОЕ УЧРЕЖДЕНИЕ КИМИЛЬТЕЙСКАЯ СРЕДНЯЯ ОБЩЕОБРАЗОВАТЕЛЬНАЯ ШКОЛА</t>
  </si>
  <si>
    <t>МОУ КИМИЛЬТЕЙСКАЯ СОШ</t>
  </si>
  <si>
    <t>МУНИЦИПАЛЬНОЕ ОБЩЕОБРАЗОВАТЕЛЬНОЕ УЧРЕЖДЕНИЕ ЗУЛУМАЙСКАЯ СРЕДНЯЯ ОБЩЕОБРАЗОВАТЕЛЬНАЯ ШКОЛА</t>
  </si>
  <si>
    <t>МОУ ЗУЛУМАЙСКАЯ СОШ</t>
  </si>
  <si>
    <t>МУНИЦИПАЛЬНОЕ ОБЩЕОБРАЗОВАТЕЛЬНОЕ УЧРЕЖДЕНИЕ НОВОЛЕТНИКОВСКАЯ СРЕДНЯЯ ОБЩЕОБРАЗОВАТЕЛЬНАЯ ШКОЛА</t>
  </si>
  <si>
    <t>МОУ НОВОЛЕТНИКОВСКАЯ СОШ</t>
  </si>
  <si>
    <t>МУНИЦИПАЛЬНОЕ ДОШКОЛЬНОЕ ОБРАЗОВАТЕЛЬНОЕ УЧРЕЖДЕНИЕ УСЛОНСКИЙ ДЕТСКИЙ САД "ПОДСНЕЖНИК"</t>
  </si>
  <si>
    <t>МДОУ УСЛОНСКИЙ ДЕТСКИЙ САД "ПОДСНЕЖНИК"</t>
  </si>
  <si>
    <t>МУНИЦИПАЛЬНОЕ ОБЩЕОБРАЗОВАТЕЛЬНОЕ УЧРЕЖДЕНИЕ ВЕРХ-ОКИНСКАЯ ОСНОВНАЯ ОБЩЕОБРАЗОВАТЕЛЬНАЯ ШКОЛА</t>
  </si>
  <si>
    <t>МОУ ВЕРХ-ОКИНСКАЯ ООШ</t>
  </si>
  <si>
    <t>МУНИЦИПАЛЬНОЕ ОБЩЕОБРАЗОВАТЕЛЬНОЕ УЧРЕЖДЕНИЕ Б-ВОРОНЕЖСКАЯ ОСНОВНАЯ ОБЩЕОБРАЗОВАТЕЛЬНАЯ ШКОЛА</t>
  </si>
  <si>
    <t>МОУ Б-ВОРОНЕЖСКАЯ ООШ</t>
  </si>
  <si>
    <t>МУНИЦИПАЛЬНОЕ ОБЩЕОБРАЗОВАТЕЛЬНОЕ УЧРЕЖДЕНИЕ МАСЛЯНОГОРСКАЯ СРЕДНЯЯ ОБЩЕОБРАЗОВАТЕЛЬНАЯ ШКОЛА</t>
  </si>
  <si>
    <t>МОУ МАСЛЯНОГОРСКАЯ СОШ</t>
  </si>
  <si>
    <t>МУНИЦИПАЛЬНОЕ УЧРЕЖДЕНИЕ "ЦЕНТР РАЗВИТИЯ ОБРАЗОВАНИЯ УЧРЕЖДЕНИЙ ЗИМИНСКОГО РАЙОНА"</t>
  </si>
  <si>
    <t>МУ ЦРОУ ЗИМИНСКОГО РАЙОНА</t>
  </si>
  <si>
    <t>од</t>
  </si>
  <si>
    <t>Шелеховский район</t>
  </si>
  <si>
    <t>Слюдянский район</t>
  </si>
  <si>
    <t>г. Тулун</t>
  </si>
  <si>
    <t>г. Саянск</t>
  </si>
  <si>
    <t>г. Черемхово</t>
  </si>
  <si>
    <t>Усольское район</t>
  </si>
  <si>
    <t>Нижнеудинский район</t>
  </si>
  <si>
    <t>г. Свирск</t>
  </si>
  <si>
    <t>Тайшетский район</t>
  </si>
  <si>
    <t>Чунский район</t>
  </si>
  <si>
    <t>г. Ангарск</t>
  </si>
  <si>
    <t>Баяндаевский район</t>
  </si>
  <si>
    <t>Мамско-Чуйский район</t>
  </si>
  <si>
    <t>Усть-Илимский район</t>
  </si>
  <si>
    <t>Куйтунский район</t>
  </si>
  <si>
    <t>Киренский район</t>
  </si>
  <si>
    <t>Нукутский район</t>
  </si>
  <si>
    <t xml:space="preserve">г. Иркутск </t>
  </si>
  <si>
    <t>Усть-Кутский район</t>
  </si>
  <si>
    <t>Осинский район</t>
  </si>
  <si>
    <t>Балаганский район</t>
  </si>
  <si>
    <t>Заларинский район</t>
  </si>
  <si>
    <t>Черемховский район</t>
  </si>
  <si>
    <t>Нижнеилимский район</t>
  </si>
  <si>
    <t>Катангский район</t>
  </si>
  <si>
    <t>Жигаловский район</t>
  </si>
  <si>
    <t>Качугский район</t>
  </si>
  <si>
    <t>Боханский район</t>
  </si>
  <si>
    <t>Аларский район</t>
  </si>
  <si>
    <t>Ольхонский район</t>
  </si>
  <si>
    <t>Зиминский район</t>
  </si>
  <si>
    <t>г. Усть-Илимск</t>
  </si>
  <si>
    <t>г. Братска</t>
  </si>
  <si>
    <t>г. Зима</t>
  </si>
  <si>
    <t>г. Усолье-Сибирское</t>
  </si>
  <si>
    <t>Эхирит-Булагатский район</t>
  </si>
  <si>
    <t>Усть-Удинский район</t>
  </si>
  <si>
    <t>Братский район</t>
  </si>
  <si>
    <t>г. Бодайбо и район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</si>
</sst>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8E6EE"/>
        <bgColor indexed="64"/>
      </patternFill>
    </fill>
    <fill>
      <patternFill patternType="solid">
        <fgColor rgb="FFEEECE1"/>
      </patternFill>
    </fill>
    <fill>
      <patternFill patternType="solid">
        <fgColor rgb="FFDAEEF3"/>
      </patternFill>
    </fill>
    <fill>
      <patternFill patternType="solid">
        <fgColor rgb="FFB7DEE8"/>
      </patternFill>
    </fill>
    <fill>
      <patternFill patternType="solid">
        <fgColor rgb="FF92CDDC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5" fillId="0" borderId="0"/>
  </cellStyleXfs>
  <cellXfs count="47">
    <xf numFmtId="0" fontId="0" fillId="0" borderId="0" xfId="0"/>
    <xf numFmtId="0" fontId="3" fillId="5" borderId="1" xfId="2" applyFont="1" applyFill="1" applyBorder="1" applyAlignment="1">
      <alignment horizontal="center" vertical="top" wrapText="1"/>
    </xf>
    <xf numFmtId="0" fontId="6" fillId="9" borderId="5" xfId="2" applyFont="1" applyFill="1" applyBorder="1" applyAlignment="1">
      <alignment vertical="center" wrapText="1"/>
    </xf>
    <xf numFmtId="0" fontId="6" fillId="9" borderId="4" xfId="2" applyFont="1" applyFill="1" applyBorder="1" applyAlignment="1">
      <alignment vertical="center" wrapText="1"/>
    </xf>
    <xf numFmtId="0" fontId="8" fillId="0" borderId="0" xfId="2" applyFont="1"/>
    <xf numFmtId="0" fontId="6" fillId="4" borderId="3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left" vertical="center" wrapText="1"/>
    </xf>
    <xf numFmtId="0" fontId="6" fillId="4" borderId="1" xfId="2" applyFont="1" applyFill="1" applyBorder="1" applyAlignment="1">
      <alignment horizontal="left" vertical="center" wrapText="1"/>
    </xf>
    <xf numFmtId="0" fontId="7" fillId="6" borderId="1" xfId="2" applyFont="1" applyFill="1" applyBorder="1" applyAlignment="1">
      <alignment horizontal="center" vertical="center" wrapText="1"/>
    </xf>
    <xf numFmtId="0" fontId="9" fillId="5" borderId="1" xfId="2" applyFont="1" applyFill="1" applyBorder="1" applyAlignment="1">
      <alignment horizontal="center" vertical="top" wrapText="1"/>
    </xf>
    <xf numFmtId="0" fontId="8" fillId="0" borderId="1" xfId="2" applyFont="1" applyBorder="1"/>
    <xf numFmtId="1" fontId="10" fillId="10" borderId="1" xfId="2" applyNumberFormat="1" applyFont="1" applyFill="1" applyBorder="1" applyAlignment="1">
      <alignment horizontal="left" vertical="center" wrapText="1"/>
    </xf>
    <xf numFmtId="0" fontId="8" fillId="10" borderId="0" xfId="2" applyFont="1" applyFill="1"/>
    <xf numFmtId="1" fontId="10" fillId="3" borderId="1" xfId="2" applyNumberFormat="1" applyFont="1" applyFill="1" applyBorder="1" applyAlignment="1">
      <alignment horizontal="left" vertical="center" wrapText="1"/>
    </xf>
    <xf numFmtId="0" fontId="8" fillId="3" borderId="0" xfId="2" applyFont="1" applyFill="1"/>
    <xf numFmtId="1" fontId="10" fillId="2" borderId="1" xfId="2" applyNumberFormat="1" applyFont="1" applyFill="1" applyBorder="1" applyAlignment="1">
      <alignment horizontal="left" vertical="center" wrapText="1"/>
    </xf>
    <xf numFmtId="0" fontId="8" fillId="2" borderId="0" xfId="2" applyFont="1" applyFill="1"/>
    <xf numFmtId="0" fontId="10" fillId="10" borderId="1" xfId="2" applyNumberFormat="1" applyFont="1" applyFill="1" applyBorder="1" applyAlignment="1">
      <alignment horizontal="left" vertical="center" wrapText="1"/>
    </xf>
    <xf numFmtId="0" fontId="10" fillId="3" borderId="1" xfId="2" applyNumberFormat="1" applyFont="1" applyFill="1" applyBorder="1" applyAlignment="1">
      <alignment horizontal="left" vertical="center" wrapText="1"/>
    </xf>
    <xf numFmtId="0" fontId="10" fillId="2" borderId="1" xfId="2" applyNumberFormat="1" applyFont="1" applyFill="1" applyBorder="1" applyAlignment="1">
      <alignment horizontal="left" vertical="center" wrapText="1"/>
    </xf>
    <xf numFmtId="0" fontId="0" fillId="10" borderId="0" xfId="0" applyFill="1"/>
    <xf numFmtId="2" fontId="8" fillId="2" borderId="1" xfId="2" applyNumberFormat="1" applyFont="1" applyFill="1" applyBorder="1"/>
    <xf numFmtId="2" fontId="8" fillId="3" borderId="1" xfId="2" applyNumberFormat="1" applyFont="1" applyFill="1" applyBorder="1"/>
    <xf numFmtId="2" fontId="8" fillId="10" borderId="1" xfId="2" applyNumberFormat="1" applyFont="1" applyFill="1" applyBorder="1"/>
    <xf numFmtId="0" fontId="4" fillId="6" borderId="1" xfId="2" applyFont="1" applyFill="1" applyBorder="1" applyAlignment="1">
      <alignment horizontal="center" vertical="center" wrapText="1"/>
    </xf>
    <xf numFmtId="2" fontId="8" fillId="0" borderId="0" xfId="2" applyNumberFormat="1" applyFont="1"/>
    <xf numFmtId="0" fontId="1" fillId="11" borderId="1" xfId="1" applyNumberFormat="1" applyFill="1" applyBorder="1" applyAlignment="1">
      <alignment wrapText="1"/>
    </xf>
    <xf numFmtId="0" fontId="0" fillId="11" borderId="0" xfId="0" applyFill="1"/>
    <xf numFmtId="0" fontId="1" fillId="12" borderId="1" xfId="1" applyNumberFormat="1" applyFill="1" applyBorder="1" applyAlignment="1">
      <alignment wrapText="1"/>
    </xf>
    <xf numFmtId="0" fontId="0" fillId="12" borderId="0" xfId="0" applyFill="1"/>
    <xf numFmtId="0" fontId="1" fillId="10" borderId="1" xfId="1" applyNumberFormat="1" applyFill="1" applyBorder="1" applyAlignment="1">
      <alignment wrapText="1"/>
    </xf>
    <xf numFmtId="164" fontId="0" fillId="12" borderId="1" xfId="0" applyNumberFormat="1" applyFill="1" applyBorder="1"/>
    <xf numFmtId="164" fontId="0" fillId="11" borderId="1" xfId="0" applyNumberFormat="1" applyFill="1" applyBorder="1"/>
    <xf numFmtId="164" fontId="0" fillId="10" borderId="1" xfId="0" applyNumberFormat="1" applyFill="1" applyBorder="1"/>
    <xf numFmtId="0" fontId="4" fillId="8" borderId="1" xfId="2" applyFont="1" applyFill="1" applyBorder="1" applyAlignment="1">
      <alignment horizontal="center" vertical="center" wrapText="1"/>
    </xf>
    <xf numFmtId="0" fontId="4" fillId="8" borderId="1" xfId="2" applyFont="1" applyFill="1" applyBorder="1" applyAlignment="1">
      <alignment vertical="center" wrapText="1"/>
    </xf>
    <xf numFmtId="0" fontId="4" fillId="7" borderId="1" xfId="2" applyFont="1" applyFill="1" applyBorder="1" applyAlignment="1">
      <alignment horizontal="center" vertical="center" wrapText="1"/>
    </xf>
    <xf numFmtId="0" fontId="4" fillId="6" borderId="1" xfId="2" applyFont="1" applyFill="1" applyBorder="1" applyAlignment="1">
      <alignment horizontal="center" vertical="center" wrapText="1"/>
    </xf>
    <xf numFmtId="0" fontId="7" fillId="6" borderId="1" xfId="2" applyFont="1" applyFill="1" applyBorder="1" applyAlignment="1">
      <alignment horizontal="center" vertical="center" wrapText="1"/>
    </xf>
    <xf numFmtId="0" fontId="7" fillId="8" borderId="1" xfId="2" applyFont="1" applyFill="1" applyBorder="1" applyAlignment="1">
      <alignment horizontal="center" vertical="center" wrapText="1"/>
    </xf>
    <xf numFmtId="0" fontId="7" fillId="8" borderId="1" xfId="2" applyFont="1" applyFill="1" applyBorder="1" applyAlignment="1">
      <alignment vertical="center" wrapText="1"/>
    </xf>
    <xf numFmtId="0" fontId="7" fillId="7" borderId="1" xfId="2" applyFont="1" applyFill="1" applyBorder="1" applyAlignment="1">
      <alignment horizontal="center" vertical="center" wrapText="1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6" fillId="4" borderId="2" xfId="2" applyFont="1" applyFill="1" applyBorder="1" applyAlignment="1">
      <alignment horizontal="left" vertical="center" wrapText="1"/>
    </xf>
    <xf numFmtId="0" fontId="6" fillId="4" borderId="3" xfId="2" applyFont="1" applyFill="1" applyBorder="1" applyAlignment="1">
      <alignment horizontal="left" vertical="center" wrapText="1"/>
    </xf>
    <xf numFmtId="0" fontId="6" fillId="4" borderId="1" xfId="2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0"/>
  <tableStyles count="0" defaultTableStyle="TableStyleMedium2" defaultPivotStyle="PivotStyleLight16"/>
  <colors>
    <mruColors>
      <color rgb="FFFF5B9D"/>
      <color rgb="FFB17ED8"/>
      <color rgb="FFD1DE22"/>
      <color rgb="FFFF2D7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opLeftCell="A4" workbookViewId="0">
      <selection sqref="A1:V43"/>
    </sheetView>
  </sheetViews>
  <sheetFormatPr defaultRowHeight="15"/>
  <cols>
    <col min="1" max="1" width="28.140625" customWidth="1"/>
    <col min="2" max="2" width="9.140625" customWidth="1"/>
  </cols>
  <sheetData>
    <row r="1" spans="1:22" ht="15.75" customHeight="1">
      <c r="B1" s="34" t="s">
        <v>26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5.75" customHeight="1">
      <c r="B2" s="34"/>
      <c r="C2" s="36" t="s">
        <v>21</v>
      </c>
      <c r="D2" s="36"/>
      <c r="E2" s="36"/>
      <c r="F2" s="36"/>
      <c r="G2" s="36"/>
      <c r="H2" s="36" t="s">
        <v>20</v>
      </c>
      <c r="I2" s="36"/>
      <c r="J2" s="36"/>
      <c r="K2" s="36"/>
      <c r="L2" s="36"/>
      <c r="M2" s="36"/>
      <c r="N2" s="36"/>
      <c r="O2" s="36"/>
      <c r="P2" s="36" t="s">
        <v>19</v>
      </c>
      <c r="Q2" s="36"/>
      <c r="R2" s="36"/>
      <c r="S2" s="36" t="s">
        <v>18</v>
      </c>
      <c r="T2" s="36"/>
      <c r="U2" s="36"/>
      <c r="V2" s="36"/>
    </row>
    <row r="3" spans="1:22" ht="15.75" customHeight="1">
      <c r="B3" s="34"/>
      <c r="C3" s="37" t="s">
        <v>17</v>
      </c>
      <c r="D3" s="37"/>
      <c r="E3" s="37"/>
      <c r="F3" s="37"/>
      <c r="G3" s="37"/>
      <c r="H3" s="37" t="s">
        <v>17</v>
      </c>
      <c r="I3" s="37"/>
      <c r="J3" s="37"/>
      <c r="K3" s="37"/>
      <c r="L3" s="37"/>
      <c r="M3" s="37"/>
      <c r="N3" s="37"/>
      <c r="O3" s="37"/>
      <c r="P3" s="37" t="s">
        <v>17</v>
      </c>
      <c r="Q3" s="37"/>
      <c r="R3" s="37"/>
      <c r="S3" s="37" t="s">
        <v>17</v>
      </c>
      <c r="T3" s="37"/>
      <c r="U3" s="37"/>
      <c r="V3" s="37"/>
    </row>
    <row r="4" spans="1:22" ht="409.5">
      <c r="B4" s="34"/>
      <c r="C4" s="24" t="s">
        <v>3</v>
      </c>
      <c r="D4" s="1" t="s">
        <v>16</v>
      </c>
      <c r="E4" s="1" t="s">
        <v>13</v>
      </c>
      <c r="F4" s="1" t="s">
        <v>15</v>
      </c>
      <c r="G4" s="1" t="s">
        <v>14</v>
      </c>
      <c r="H4" s="24" t="s">
        <v>3</v>
      </c>
      <c r="I4" s="1" t="s">
        <v>10</v>
      </c>
      <c r="J4" s="1" t="s">
        <v>7</v>
      </c>
      <c r="K4" s="1" t="s">
        <v>8</v>
      </c>
      <c r="L4" s="1" t="s">
        <v>12</v>
      </c>
      <c r="M4" s="1" t="s">
        <v>9</v>
      </c>
      <c r="N4" s="1" t="s">
        <v>11</v>
      </c>
      <c r="O4" s="1" t="s">
        <v>6</v>
      </c>
      <c r="P4" s="24" t="s">
        <v>3</v>
      </c>
      <c r="Q4" s="1" t="s">
        <v>4</v>
      </c>
      <c r="R4" s="1" t="s">
        <v>5</v>
      </c>
      <c r="S4" s="24" t="s">
        <v>3</v>
      </c>
      <c r="T4" s="1" t="s">
        <v>0</v>
      </c>
      <c r="U4" s="1" t="s">
        <v>1</v>
      </c>
      <c r="V4" s="1" t="s">
        <v>2</v>
      </c>
    </row>
    <row r="5" spans="1:22" s="29" customFormat="1" ht="15.75" customHeight="1">
      <c r="A5" s="28" t="s">
        <v>55</v>
      </c>
      <c r="B5" s="31">
        <v>150.03967386862752</v>
      </c>
      <c r="C5" s="31">
        <v>37.487867744843811</v>
      </c>
      <c r="D5" s="31">
        <v>9.3945434454385204</v>
      </c>
      <c r="E5" s="31">
        <v>9.3857503522487171</v>
      </c>
      <c r="F5" s="31">
        <v>9.471836447156571</v>
      </c>
      <c r="G5" s="31">
        <v>9.235737499999999</v>
      </c>
      <c r="H5" s="31">
        <v>63.414209693351836</v>
      </c>
      <c r="I5" s="31">
        <v>8.8540197091377628</v>
      </c>
      <c r="J5" s="31">
        <v>9.1958198470919914</v>
      </c>
      <c r="K5" s="31">
        <v>9.2829190900813945</v>
      </c>
      <c r="L5" s="31">
        <v>9.103714294992665</v>
      </c>
      <c r="M5" s="31">
        <v>9.5246765535870725</v>
      </c>
      <c r="N5" s="31">
        <v>8.8984748827442193</v>
      </c>
      <c r="O5" s="31">
        <v>8.5545853157167251</v>
      </c>
      <c r="P5" s="31">
        <v>19.849099649982925</v>
      </c>
      <c r="Q5" s="31">
        <v>9.9041284652250923</v>
      </c>
      <c r="R5" s="31">
        <v>9.9449711847578346</v>
      </c>
      <c r="S5" s="31">
        <v>29.288496780448952</v>
      </c>
      <c r="T5" s="31">
        <v>9.5123523288429457</v>
      </c>
      <c r="U5" s="31">
        <v>9.9119391973122397</v>
      </c>
      <c r="V5" s="31">
        <v>9.8642052542937648</v>
      </c>
    </row>
    <row r="6" spans="1:22" s="29" customFormat="1" ht="15.75" customHeight="1">
      <c r="A6" s="28" t="s">
        <v>56</v>
      </c>
      <c r="B6" s="31">
        <v>146.38373335811133</v>
      </c>
      <c r="C6" s="31">
        <v>37.061703593392522</v>
      </c>
      <c r="D6" s="31">
        <v>9.2611521672173378</v>
      </c>
      <c r="E6" s="31">
        <v>9.3103141879294</v>
      </c>
      <c r="F6" s="31">
        <v>9.2900449305534831</v>
      </c>
      <c r="G6" s="31">
        <v>9.2001923076923067</v>
      </c>
      <c r="H6" s="31">
        <v>62.926475475006448</v>
      </c>
      <c r="I6" s="31">
        <v>8.876407471831893</v>
      </c>
      <c r="J6" s="31">
        <v>9.2062495702176381</v>
      </c>
      <c r="K6" s="31">
        <v>9.2454758012466574</v>
      </c>
      <c r="L6" s="31">
        <v>8.4272314721487724</v>
      </c>
      <c r="M6" s="31">
        <v>9.3601079736021724</v>
      </c>
      <c r="N6" s="31">
        <v>9.1377482367553835</v>
      </c>
      <c r="O6" s="31">
        <v>8.6732549492039333</v>
      </c>
      <c r="P6" s="31">
        <v>18.775870724853323</v>
      </c>
      <c r="Q6" s="31">
        <v>9.3728630141246114</v>
      </c>
      <c r="R6" s="31">
        <v>9.403007710728712</v>
      </c>
      <c r="S6" s="31">
        <v>27.619683564859027</v>
      </c>
      <c r="T6" s="31">
        <v>8.5839923076923093</v>
      </c>
      <c r="U6" s="31">
        <v>9.3475635251904023</v>
      </c>
      <c r="V6" s="31">
        <v>9.6881277319763122</v>
      </c>
    </row>
    <row r="7" spans="1:22" s="29" customFormat="1">
      <c r="A7" s="28" t="s">
        <v>57</v>
      </c>
      <c r="B7" s="31">
        <v>145.95584130614321</v>
      </c>
      <c r="C7" s="31">
        <v>37.034581926180039</v>
      </c>
      <c r="D7" s="31">
        <v>9.2570898608728793</v>
      </c>
      <c r="E7" s="31">
        <v>9.2159153675115935</v>
      </c>
      <c r="F7" s="31">
        <v>9.3354322533511223</v>
      </c>
      <c r="G7" s="31">
        <v>9.2261444444444454</v>
      </c>
      <c r="H7" s="31">
        <v>62.475466317260661</v>
      </c>
      <c r="I7" s="31">
        <v>8.7818983037926444</v>
      </c>
      <c r="J7" s="31">
        <v>8.6635527698367323</v>
      </c>
      <c r="K7" s="31">
        <v>9.0097497840035601</v>
      </c>
      <c r="L7" s="31">
        <v>8.9010099421891891</v>
      </c>
      <c r="M7" s="31">
        <v>9.2613137475382743</v>
      </c>
      <c r="N7" s="31">
        <v>8.9972581284543551</v>
      </c>
      <c r="O7" s="31">
        <v>8.860683641445906</v>
      </c>
      <c r="P7" s="31">
        <v>18.71273896194651</v>
      </c>
      <c r="Q7" s="31">
        <v>9.3932890159456193</v>
      </c>
      <c r="R7" s="31">
        <v>9.3194499460008906</v>
      </c>
      <c r="S7" s="31">
        <v>27.733054100755986</v>
      </c>
      <c r="T7" s="31">
        <v>8.8893111111111107</v>
      </c>
      <c r="U7" s="31">
        <v>9.2894999174131261</v>
      </c>
      <c r="V7" s="31">
        <v>9.5542430722317508</v>
      </c>
    </row>
    <row r="8" spans="1:22" s="29" customFormat="1">
      <c r="A8" s="28" t="s">
        <v>58</v>
      </c>
      <c r="B8" s="31">
        <v>143.96749634569377</v>
      </c>
      <c r="C8" s="31">
        <v>36.523444318181816</v>
      </c>
      <c r="D8" s="31">
        <v>9.1289972727272737</v>
      </c>
      <c r="E8" s="31">
        <v>9.0886972727272717</v>
      </c>
      <c r="F8" s="31">
        <v>9.1964947727272737</v>
      </c>
      <c r="G8" s="31">
        <v>9.109255000000001</v>
      </c>
      <c r="H8" s="31">
        <v>61.772546955741618</v>
      </c>
      <c r="I8" s="31">
        <v>8.6027884509569361</v>
      </c>
      <c r="J8" s="31">
        <v>9.0314917703349291</v>
      </c>
      <c r="K8" s="31">
        <v>9.0351042224880391</v>
      </c>
      <c r="L8" s="31">
        <v>8.6935891626794248</v>
      </c>
      <c r="M8" s="31">
        <v>9.1153418779904314</v>
      </c>
      <c r="N8" s="31">
        <v>8.8582851794258382</v>
      </c>
      <c r="O8" s="31">
        <v>8.4359462918660277</v>
      </c>
      <c r="P8" s="31">
        <v>18.489223588516744</v>
      </c>
      <c r="Q8" s="31">
        <v>9.2743596052631556</v>
      </c>
      <c r="R8" s="31">
        <v>9.2148639832535864</v>
      </c>
      <c r="S8" s="31">
        <v>27.182281483253593</v>
      </c>
      <c r="T8" s="31">
        <v>8.4784800000000011</v>
      </c>
      <c r="U8" s="31">
        <v>9.2603689832535885</v>
      </c>
      <c r="V8" s="31">
        <v>9.4434325000000001</v>
      </c>
    </row>
    <row r="9" spans="1:22" s="29" customFormat="1">
      <c r="A9" s="28" t="s">
        <v>54</v>
      </c>
      <c r="B9" s="31">
        <v>142.09696477092152</v>
      </c>
      <c r="C9" s="31">
        <v>35.492794493177392</v>
      </c>
      <c r="D9" s="31">
        <v>8.8379112573099405</v>
      </c>
      <c r="E9" s="31">
        <v>8.8353148635477581</v>
      </c>
      <c r="F9" s="31">
        <v>8.934251705653022</v>
      </c>
      <c r="G9" s="31">
        <v>8.8853166666666663</v>
      </c>
      <c r="H9" s="31">
        <v>59.903825170565305</v>
      </c>
      <c r="I9" s="31">
        <v>8.3188492933723186</v>
      </c>
      <c r="J9" s="31">
        <v>8.496237037037039</v>
      </c>
      <c r="K9" s="31">
        <v>8.6372739766081885</v>
      </c>
      <c r="L9" s="31">
        <v>8.5730455653021451</v>
      </c>
      <c r="M9" s="31">
        <v>8.9313125730994134</v>
      </c>
      <c r="N9" s="31">
        <v>8.6929052631578951</v>
      </c>
      <c r="O9" s="31">
        <v>8.2542014619883055</v>
      </c>
      <c r="P9" s="31">
        <v>19.027883839338049</v>
      </c>
      <c r="Q9" s="31">
        <v>9.568041646313338</v>
      </c>
      <c r="R9" s="31">
        <v>9.4598421930247127</v>
      </c>
      <c r="S9" s="31">
        <v>27.672461267840777</v>
      </c>
      <c r="T9" s="31">
        <v>8.7510486753697663</v>
      </c>
      <c r="U9" s="31">
        <v>9.4694580593068434</v>
      </c>
      <c r="V9" s="31">
        <v>9.4519545331641659</v>
      </c>
    </row>
    <row r="10" spans="1:22" s="29" customFormat="1">
      <c r="A10" s="28" t="s">
        <v>59</v>
      </c>
      <c r="B10" s="31">
        <v>141.92784688269884</v>
      </c>
      <c r="C10" s="31">
        <v>35.594292603668258</v>
      </c>
      <c r="D10" s="31">
        <v>8.8260087669457725</v>
      </c>
      <c r="E10" s="31">
        <v>8.7848813795853271</v>
      </c>
      <c r="F10" s="31">
        <v>9.1140149571371598</v>
      </c>
      <c r="G10" s="31">
        <v>8.8693875000000002</v>
      </c>
      <c r="H10" s="31">
        <v>57.971206491726477</v>
      </c>
      <c r="I10" s="31">
        <v>8.1576825782496005</v>
      </c>
      <c r="J10" s="31">
        <v>8.4865994268341289</v>
      </c>
      <c r="K10" s="31">
        <v>8.5480997208931431</v>
      </c>
      <c r="L10" s="31">
        <v>7.7987601375598077</v>
      </c>
      <c r="M10" s="31">
        <v>8.7251749152711309</v>
      </c>
      <c r="N10" s="31">
        <v>8.4912527412280703</v>
      </c>
      <c r="O10" s="31">
        <v>7.7636369716905911</v>
      </c>
      <c r="P10" s="31">
        <v>19.727877243610997</v>
      </c>
      <c r="Q10" s="31">
        <v>9.8725553867386342</v>
      </c>
      <c r="R10" s="31">
        <v>9.8553218568723668</v>
      </c>
      <c r="S10" s="31">
        <v>28.634470543693102</v>
      </c>
      <c r="T10" s="31">
        <v>8.8980441076435159</v>
      </c>
      <c r="U10" s="31">
        <v>9.8645303320113786</v>
      </c>
      <c r="V10" s="31">
        <v>9.8718961040382123</v>
      </c>
    </row>
    <row r="11" spans="1:22" s="29" customFormat="1">
      <c r="A11" s="28" t="s">
        <v>60</v>
      </c>
      <c r="B11" s="31">
        <v>141.41560993822677</v>
      </c>
      <c r="C11" s="31">
        <v>35.631250000000001</v>
      </c>
      <c r="D11" s="31">
        <v>8.7412312500000002</v>
      </c>
      <c r="E11" s="31">
        <v>8.8762078124999988</v>
      </c>
      <c r="F11" s="31">
        <v>9.0254203125000032</v>
      </c>
      <c r="G11" s="31">
        <v>8.9883906249999992</v>
      </c>
      <c r="H11" s="31">
        <v>60.581164625726728</v>
      </c>
      <c r="I11" s="31">
        <v>8.3555773074127906</v>
      </c>
      <c r="J11" s="31">
        <v>8.9148843749999997</v>
      </c>
      <c r="K11" s="31">
        <v>8.7510523255813979</v>
      </c>
      <c r="L11" s="31">
        <v>8.4885453125000012</v>
      </c>
      <c r="M11" s="31">
        <v>8.8777468750000015</v>
      </c>
      <c r="N11" s="31">
        <v>8.670538190406976</v>
      </c>
      <c r="O11" s="31">
        <v>8.522820239825581</v>
      </c>
      <c r="P11" s="31">
        <v>18.393512499999993</v>
      </c>
      <c r="Q11" s="31">
        <v>9.1937765625000019</v>
      </c>
      <c r="R11" s="31">
        <v>9.1997359374999998</v>
      </c>
      <c r="S11" s="31">
        <v>26.809682812499997</v>
      </c>
      <c r="T11" s="31">
        <v>8.3138124999999992</v>
      </c>
      <c r="U11" s="31">
        <v>9.112435937499999</v>
      </c>
      <c r="V11" s="31">
        <v>9.3834343750000002</v>
      </c>
    </row>
    <row r="12" spans="1:22" s="29" customFormat="1">
      <c r="A12" s="28" t="s">
        <v>61</v>
      </c>
      <c r="B12" s="31">
        <v>140.3542027777778</v>
      </c>
      <c r="C12" s="31">
        <v>34.914308333333331</v>
      </c>
      <c r="D12" s="31">
        <v>8.5946388888888894</v>
      </c>
      <c r="E12" s="31">
        <v>8.6875458333333331</v>
      </c>
      <c r="F12" s="31">
        <v>8.912156944444444</v>
      </c>
      <c r="G12" s="31">
        <v>8.7199666666666662</v>
      </c>
      <c r="H12" s="31">
        <v>59.966894444444442</v>
      </c>
      <c r="I12" s="31">
        <v>8.3879069444444436</v>
      </c>
      <c r="J12" s="31">
        <v>8.7525013888888878</v>
      </c>
      <c r="K12" s="31">
        <v>8.6887861111111118</v>
      </c>
      <c r="L12" s="31">
        <v>8.4822416666666669</v>
      </c>
      <c r="M12" s="31">
        <v>8.8567041666666668</v>
      </c>
      <c r="N12" s="31">
        <v>8.5916541666666664</v>
      </c>
      <c r="O12" s="31">
        <v>8.2071000000000005</v>
      </c>
      <c r="P12" s="31">
        <v>18.197849999999999</v>
      </c>
      <c r="Q12" s="31">
        <v>9.1787375000000004</v>
      </c>
      <c r="R12" s="31">
        <v>9.0191125000000003</v>
      </c>
      <c r="S12" s="31">
        <v>27.275149999999996</v>
      </c>
      <c r="T12" s="31">
        <v>8.6375124999999997</v>
      </c>
      <c r="U12" s="31">
        <v>9.2490500000000004</v>
      </c>
      <c r="V12" s="31">
        <v>9.3885874999999999</v>
      </c>
    </row>
    <row r="13" spans="1:22" s="29" customFormat="1">
      <c r="A13" s="28" t="s">
        <v>62</v>
      </c>
      <c r="B13" s="31">
        <v>140.25875495397091</v>
      </c>
      <c r="C13" s="31">
        <v>35.362868597767502</v>
      </c>
      <c r="D13" s="31">
        <v>8.6274686704585726</v>
      </c>
      <c r="E13" s="31">
        <v>8.8326301755233025</v>
      </c>
      <c r="F13" s="31">
        <v>8.9613867730622143</v>
      </c>
      <c r="G13" s="31">
        <v>8.9413829787234071</v>
      </c>
      <c r="H13" s="31">
        <v>57.491400119753877</v>
      </c>
      <c r="I13" s="31">
        <v>7.9785280604658624</v>
      </c>
      <c r="J13" s="31">
        <v>8.6691247479657321</v>
      </c>
      <c r="K13" s="31">
        <v>8.566589463266034</v>
      </c>
      <c r="L13" s="31">
        <v>7.5488317445945592</v>
      </c>
      <c r="M13" s="31">
        <v>8.7331031226218805</v>
      </c>
      <c r="N13" s="31">
        <v>8.1764364204014726</v>
      </c>
      <c r="O13" s="31">
        <v>7.8187865604383306</v>
      </c>
      <c r="P13" s="31">
        <v>19.536196112262235</v>
      </c>
      <c r="Q13" s="31">
        <v>9.8124522952697522</v>
      </c>
      <c r="R13" s="31">
        <v>9.7237438169924832</v>
      </c>
      <c r="S13" s="31">
        <v>27.868290124187322</v>
      </c>
      <c r="T13" s="31">
        <v>8.4988819622054574</v>
      </c>
      <c r="U13" s="31">
        <v>9.6555953272626773</v>
      </c>
      <c r="V13" s="31">
        <v>9.7138128347191817</v>
      </c>
    </row>
    <row r="14" spans="1:22" s="29" customFormat="1">
      <c r="A14" s="28" t="s">
        <v>63</v>
      </c>
      <c r="B14" s="31">
        <v>139.04327034341077</v>
      </c>
      <c r="C14" s="31">
        <v>34.491296296296291</v>
      </c>
      <c r="D14" s="31">
        <v>8.4688259259259251</v>
      </c>
      <c r="E14" s="31">
        <v>8.5302296296296305</v>
      </c>
      <c r="F14" s="31">
        <v>8.784174074074075</v>
      </c>
      <c r="G14" s="31">
        <v>8.7080666666666655</v>
      </c>
      <c r="H14" s="31">
        <v>56.707994444444452</v>
      </c>
      <c r="I14" s="31">
        <v>8.1636833333333332</v>
      </c>
      <c r="J14" s="31">
        <v>8.2033555555555555</v>
      </c>
      <c r="K14" s="31">
        <v>8.3645185185185209</v>
      </c>
      <c r="L14" s="31">
        <v>7.4690333333333339</v>
      </c>
      <c r="M14" s="31">
        <v>8.8340444444444426</v>
      </c>
      <c r="N14" s="31">
        <v>7.914148148148147</v>
      </c>
      <c r="O14" s="31">
        <v>7.7592111111111093</v>
      </c>
      <c r="P14" s="31">
        <v>19.506043374060564</v>
      </c>
      <c r="Q14" s="31">
        <v>9.8079809537759193</v>
      </c>
      <c r="R14" s="31">
        <v>9.6980624202846428</v>
      </c>
      <c r="S14" s="31">
        <v>28.337936228609472</v>
      </c>
      <c r="T14" s="31">
        <v>8.9583695907862371</v>
      </c>
      <c r="U14" s="31">
        <v>9.6756458047741063</v>
      </c>
      <c r="V14" s="31">
        <v>9.7039208330491338</v>
      </c>
    </row>
    <row r="15" spans="1:22" s="29" customFormat="1">
      <c r="A15" s="28" t="s">
        <v>64</v>
      </c>
      <c r="B15" s="31">
        <v>138.79647303761189</v>
      </c>
      <c r="C15" s="31">
        <v>35.478894946716153</v>
      </c>
      <c r="D15" s="31">
        <v>8.8126061183834494</v>
      </c>
      <c r="E15" s="31">
        <v>8.8076182946258594</v>
      </c>
      <c r="F15" s="31">
        <v>8.8918979846872386</v>
      </c>
      <c r="G15" s="31">
        <v>8.9661705882352933</v>
      </c>
      <c r="H15" s="31">
        <v>58.692651760917819</v>
      </c>
      <c r="I15" s="31">
        <v>8.5179994607926783</v>
      </c>
      <c r="J15" s="31">
        <v>8.6534417619766533</v>
      </c>
      <c r="K15" s="31">
        <v>8.6375106220082536</v>
      </c>
      <c r="L15" s="31">
        <v>7.9418947843394267</v>
      </c>
      <c r="M15" s="31">
        <v>8.6901690783979593</v>
      </c>
      <c r="N15" s="31">
        <v>8.5627295368101208</v>
      </c>
      <c r="O15" s="31">
        <v>7.6889065165927306</v>
      </c>
      <c r="P15" s="31">
        <v>18.018019447954529</v>
      </c>
      <c r="Q15" s="31">
        <v>9.0008308249952602</v>
      </c>
      <c r="R15" s="31">
        <v>9.0171886229592673</v>
      </c>
      <c r="S15" s="31">
        <v>26.606906882023381</v>
      </c>
      <c r="T15" s="31">
        <v>8.5963725490196055</v>
      </c>
      <c r="U15" s="31">
        <v>8.9226332284766858</v>
      </c>
      <c r="V15" s="31">
        <v>9.126175614331018</v>
      </c>
    </row>
    <row r="16" spans="1:22" s="29" customFormat="1">
      <c r="A16" s="28" t="s">
        <v>65</v>
      </c>
      <c r="B16" s="31">
        <v>138.440775</v>
      </c>
      <c r="C16" s="31">
        <v>35.159243749999995</v>
      </c>
      <c r="D16" s="31">
        <v>8.5725937499999993</v>
      </c>
      <c r="E16" s="31">
        <v>8.681750000000001</v>
      </c>
      <c r="F16" s="31">
        <v>9.0336499999999997</v>
      </c>
      <c r="G16" s="31">
        <v>8.8712499999999999</v>
      </c>
      <c r="H16" s="31">
        <v>58.253934375</v>
      </c>
      <c r="I16" s="31">
        <v>8.3966843749999995</v>
      </c>
      <c r="J16" s="31">
        <v>8.9216625000000001</v>
      </c>
      <c r="K16" s="31">
        <v>8.8110499999999998</v>
      </c>
      <c r="L16" s="31">
        <v>7.4989093750000002</v>
      </c>
      <c r="M16" s="31">
        <v>8.6764187499999998</v>
      </c>
      <c r="N16" s="31">
        <v>8.407350000000001</v>
      </c>
      <c r="O16" s="31">
        <v>7.5418593749999987</v>
      </c>
      <c r="P16" s="31">
        <v>18.380343749999998</v>
      </c>
      <c r="Q16" s="31">
        <v>9.2508031249999991</v>
      </c>
      <c r="R16" s="31">
        <v>9.1295406250000006</v>
      </c>
      <c r="S16" s="31">
        <v>26.647253125000002</v>
      </c>
      <c r="T16" s="31">
        <v>8.3002562500000003</v>
      </c>
      <c r="U16" s="31">
        <v>8.9635281250000016</v>
      </c>
      <c r="V16" s="31">
        <v>9.3834687499999987</v>
      </c>
    </row>
    <row r="17" spans="1:22" s="29" customFormat="1">
      <c r="A17" s="28" t="s">
        <v>92</v>
      </c>
      <c r="B17" s="31">
        <v>138.12037727272727</v>
      </c>
      <c r="C17" s="31">
        <v>35.912009090909095</v>
      </c>
      <c r="D17" s="31">
        <v>8.9688545454545459</v>
      </c>
      <c r="E17" s="31">
        <v>8.9948636363636343</v>
      </c>
      <c r="F17" s="31">
        <v>9.0040636363636377</v>
      </c>
      <c r="G17" s="31">
        <v>8.9442272727272716</v>
      </c>
      <c r="H17" s="31">
        <v>58.232368181818181</v>
      </c>
      <c r="I17" s="31">
        <v>8.6372045454545461</v>
      </c>
      <c r="J17" s="31">
        <v>8.3561727272727264</v>
      </c>
      <c r="K17" s="31">
        <v>8.3264272727272726</v>
      </c>
      <c r="L17" s="31">
        <v>8.027690909090909</v>
      </c>
      <c r="M17" s="31">
        <v>8.6160545454545456</v>
      </c>
      <c r="N17" s="31">
        <v>8.1108272727272723</v>
      </c>
      <c r="O17" s="31">
        <v>8.1579909090909091</v>
      </c>
      <c r="P17" s="31">
        <v>18.078590909090909</v>
      </c>
      <c r="Q17" s="31">
        <v>9.0841090909090934</v>
      </c>
      <c r="R17" s="31">
        <v>8.9944818181818178</v>
      </c>
      <c r="S17" s="31">
        <v>25.897409090909093</v>
      </c>
      <c r="T17" s="31">
        <v>8.5030818181818191</v>
      </c>
      <c r="U17" s="31">
        <v>8.8398636363636367</v>
      </c>
      <c r="V17" s="31">
        <v>8.5544636363636375</v>
      </c>
    </row>
    <row r="18" spans="1:22" s="29" customFormat="1" ht="18.75" customHeight="1">
      <c r="A18" s="28" t="s">
        <v>66</v>
      </c>
      <c r="B18" s="31">
        <v>137.58888333333334</v>
      </c>
      <c r="C18" s="31">
        <v>33.631833333333333</v>
      </c>
      <c r="D18" s="31">
        <v>7.7262999999999993</v>
      </c>
      <c r="E18" s="31">
        <v>8.7870333333333335</v>
      </c>
      <c r="F18" s="31">
        <v>8.2811000000000003</v>
      </c>
      <c r="G18" s="31">
        <v>8.8374000000000006</v>
      </c>
      <c r="H18" s="31">
        <v>58.63368333333333</v>
      </c>
      <c r="I18" s="31">
        <v>7.9907499999999994</v>
      </c>
      <c r="J18" s="31">
        <v>8.4807333333333332</v>
      </c>
      <c r="K18" s="31">
        <v>8.8740666666666659</v>
      </c>
      <c r="L18" s="31">
        <v>7.9844333333333344</v>
      </c>
      <c r="M18" s="31">
        <v>9.2955666666666659</v>
      </c>
      <c r="N18" s="31">
        <v>8.6270333333333333</v>
      </c>
      <c r="O18" s="31">
        <v>7.3811</v>
      </c>
      <c r="P18" s="31">
        <v>19.034100000000002</v>
      </c>
      <c r="Q18" s="31">
        <v>9.5155666666666665</v>
      </c>
      <c r="R18" s="31">
        <v>9.5185333333333322</v>
      </c>
      <c r="S18" s="31">
        <v>26.289266666666663</v>
      </c>
      <c r="T18" s="31">
        <v>8.6525999999999996</v>
      </c>
      <c r="U18" s="31">
        <v>8.985199999999999</v>
      </c>
      <c r="V18" s="31">
        <v>8.651466666666666</v>
      </c>
    </row>
    <row r="19" spans="1:22" s="29" customFormat="1">
      <c r="A19" s="28" t="s">
        <v>67</v>
      </c>
      <c r="B19" s="31">
        <v>137.30206794275435</v>
      </c>
      <c r="C19" s="31">
        <v>33.856058579875409</v>
      </c>
      <c r="D19" s="31">
        <v>8.3065855923344962</v>
      </c>
      <c r="E19" s="31">
        <v>8.4249605870552209</v>
      </c>
      <c r="F19" s="31">
        <v>8.6495624004856957</v>
      </c>
      <c r="G19" s="31">
        <v>8.474949999999998</v>
      </c>
      <c r="H19" s="31">
        <v>57.878513296642367</v>
      </c>
      <c r="I19" s="31">
        <v>7.7381213860732769</v>
      </c>
      <c r="J19" s="31">
        <v>8.34310826206314</v>
      </c>
      <c r="K19" s="31">
        <v>8.4752933924611966</v>
      </c>
      <c r="L19" s="31">
        <v>8.2976851230070743</v>
      </c>
      <c r="M19" s="31">
        <v>8.5904636374194911</v>
      </c>
      <c r="N19" s="31">
        <v>8.1954444277267449</v>
      </c>
      <c r="O19" s="31">
        <v>8.2383970678914586</v>
      </c>
      <c r="P19" s="31">
        <v>18.690251968343706</v>
      </c>
      <c r="Q19" s="31">
        <v>9.1379733665310816</v>
      </c>
      <c r="R19" s="31">
        <v>9.5522786018126222</v>
      </c>
      <c r="S19" s="31">
        <v>26.877244097892849</v>
      </c>
      <c r="T19" s="31">
        <v>8.0452132434198127</v>
      </c>
      <c r="U19" s="31">
        <v>9.45010070094993</v>
      </c>
      <c r="V19" s="31">
        <v>9.3819301535231112</v>
      </c>
    </row>
    <row r="20" spans="1:22" s="29" customFormat="1">
      <c r="A20" s="28" t="s">
        <v>68</v>
      </c>
      <c r="B20" s="31">
        <v>135.60462916666668</v>
      </c>
      <c r="C20" s="31">
        <v>34.093200000000003</v>
      </c>
      <c r="D20" s="31">
        <v>8.358525000000002</v>
      </c>
      <c r="E20" s="31">
        <v>8.5675583333333343</v>
      </c>
      <c r="F20" s="31">
        <v>8.6225708333333326</v>
      </c>
      <c r="G20" s="31">
        <v>8.5445458333333324</v>
      </c>
      <c r="H20" s="31">
        <v>57.484225000000002</v>
      </c>
      <c r="I20" s="31">
        <v>7.7643874999999989</v>
      </c>
      <c r="J20" s="31">
        <v>8.4313458333333351</v>
      </c>
      <c r="K20" s="31">
        <v>8.8274916666666687</v>
      </c>
      <c r="L20" s="31">
        <v>8.1218125000000008</v>
      </c>
      <c r="M20" s="31">
        <v>8.9337874999999993</v>
      </c>
      <c r="N20" s="31">
        <v>8.0293208333333332</v>
      </c>
      <c r="O20" s="31">
        <v>7.3760791666666661</v>
      </c>
      <c r="P20" s="31">
        <v>18.042150000000003</v>
      </c>
      <c r="Q20" s="31">
        <v>8.9948499999999996</v>
      </c>
      <c r="R20" s="31">
        <v>9.0472999999999981</v>
      </c>
      <c r="S20" s="31">
        <v>25.985054166666668</v>
      </c>
      <c r="T20" s="31">
        <v>7.8740875000000008</v>
      </c>
      <c r="U20" s="31">
        <v>8.949799999999998</v>
      </c>
      <c r="V20" s="31">
        <v>9.1611666666666682</v>
      </c>
    </row>
    <row r="21" spans="1:22" s="29" customFormat="1" ht="15.75" customHeight="1">
      <c r="A21" s="28" t="s">
        <v>69</v>
      </c>
      <c r="B21" s="31">
        <v>135.53785000000002</v>
      </c>
      <c r="C21" s="31">
        <v>34.370066666666666</v>
      </c>
      <c r="D21" s="31">
        <v>8.5809222222222203</v>
      </c>
      <c r="E21" s="31">
        <v>8.4811888888888873</v>
      </c>
      <c r="F21" s="31">
        <v>8.7290222222222233</v>
      </c>
      <c r="G21" s="31">
        <v>8.5789333333333335</v>
      </c>
      <c r="H21" s="31">
        <v>56.585205555555561</v>
      </c>
      <c r="I21" s="31">
        <v>7.9312166666666668</v>
      </c>
      <c r="J21" s="31">
        <v>8.6616888888888877</v>
      </c>
      <c r="K21" s="31">
        <v>8.5174000000000003</v>
      </c>
      <c r="L21" s="31">
        <v>7.2306777777777773</v>
      </c>
      <c r="M21" s="31">
        <v>8.8452444444444449</v>
      </c>
      <c r="N21" s="31">
        <v>7.8895888888888903</v>
      </c>
      <c r="O21" s="31">
        <v>7.5093888888888882</v>
      </c>
      <c r="P21" s="31">
        <v>18.397755555555555</v>
      </c>
      <c r="Q21" s="31">
        <v>9.2634444444444455</v>
      </c>
      <c r="R21" s="31">
        <v>9.1343111111111099</v>
      </c>
      <c r="S21" s="31">
        <v>26.184822222222223</v>
      </c>
      <c r="T21" s="31">
        <v>7.718811111111112</v>
      </c>
      <c r="U21" s="31">
        <v>9.117977777777778</v>
      </c>
      <c r="V21" s="31">
        <v>9.3480333333333334</v>
      </c>
    </row>
    <row r="22" spans="1:22" s="29" customFormat="1">
      <c r="A22" s="28" t="s">
        <v>70</v>
      </c>
      <c r="B22" s="31">
        <v>135.38998333333333</v>
      </c>
      <c r="C22" s="31">
        <v>34.323691666666669</v>
      </c>
      <c r="D22" s="31">
        <v>8.3701833333333351</v>
      </c>
      <c r="E22" s="31">
        <v>8.5238375000000008</v>
      </c>
      <c r="F22" s="31">
        <v>8.7614541666666685</v>
      </c>
      <c r="G22" s="31">
        <v>8.6682166666666678</v>
      </c>
      <c r="H22" s="31">
        <v>57.816754166666648</v>
      </c>
      <c r="I22" s="31">
        <v>7.9482333333333335</v>
      </c>
      <c r="J22" s="31">
        <v>8.5353958333333324</v>
      </c>
      <c r="K22" s="31">
        <v>8.4800583333333339</v>
      </c>
      <c r="L22" s="31">
        <v>8.0909416666666676</v>
      </c>
      <c r="M22" s="31">
        <v>8.6839999999999993</v>
      </c>
      <c r="N22" s="31">
        <v>8.1805249999999994</v>
      </c>
      <c r="O22" s="31">
        <v>7.8976000000000006</v>
      </c>
      <c r="P22" s="31">
        <v>17.763874999999999</v>
      </c>
      <c r="Q22" s="31">
        <v>8.8893958333333334</v>
      </c>
      <c r="R22" s="31">
        <v>8.8744791666666654</v>
      </c>
      <c r="S22" s="31">
        <v>25.485662500000004</v>
      </c>
      <c r="T22" s="31">
        <v>7.9049875000000007</v>
      </c>
      <c r="U22" s="31">
        <v>8.7329000000000008</v>
      </c>
      <c r="V22" s="31">
        <v>8.8477750000000004</v>
      </c>
    </row>
    <row r="23" spans="1:22" s="29" customFormat="1">
      <c r="A23" s="28" t="s">
        <v>71</v>
      </c>
      <c r="B23" s="31">
        <v>134.23329578899288</v>
      </c>
      <c r="C23" s="31">
        <v>34.199091073916684</v>
      </c>
      <c r="D23" s="31">
        <v>8.4482431567992347</v>
      </c>
      <c r="E23" s="31">
        <v>8.4553628268226699</v>
      </c>
      <c r="F23" s="31">
        <v>8.6934239791836916</v>
      </c>
      <c r="G23" s="31">
        <v>8.602061111111114</v>
      </c>
      <c r="H23" s="31">
        <v>57.004536823293137</v>
      </c>
      <c r="I23" s="31">
        <v>8.0818558013516864</v>
      </c>
      <c r="J23" s="31">
        <v>8.2530551527541824</v>
      </c>
      <c r="K23" s="31">
        <v>8.3137749893750978</v>
      </c>
      <c r="L23" s="31">
        <v>7.9369064803964289</v>
      </c>
      <c r="M23" s="31">
        <v>8.5707754549134432</v>
      </c>
      <c r="N23" s="31">
        <v>8.2507146675216347</v>
      </c>
      <c r="O23" s="31">
        <v>7.5974542769806828</v>
      </c>
      <c r="P23" s="31">
        <v>17.535460818060329</v>
      </c>
      <c r="Q23" s="31">
        <v>8.7189589233918632</v>
      </c>
      <c r="R23" s="31">
        <v>8.8165018946684679</v>
      </c>
      <c r="S23" s="31">
        <v>25.494207073722734</v>
      </c>
      <c r="T23" s="31">
        <v>8.0669749999999993</v>
      </c>
      <c r="U23" s="31">
        <v>8.6840823746895524</v>
      </c>
      <c r="V23" s="31">
        <v>8.7431496990331787</v>
      </c>
    </row>
    <row r="24" spans="1:22" s="29" customFormat="1">
      <c r="A24" s="28" t="s">
        <v>72</v>
      </c>
      <c r="B24" s="31">
        <v>132.81239313722543</v>
      </c>
      <c r="C24" s="31">
        <v>33.002652941176471</v>
      </c>
      <c r="D24" s="31">
        <v>8.0051382352941172</v>
      </c>
      <c r="E24" s="31">
        <v>8.2037441176470605</v>
      </c>
      <c r="F24" s="31">
        <v>8.5126235294117638</v>
      </c>
      <c r="G24" s="31">
        <v>8.2811470588235299</v>
      </c>
      <c r="H24" s="31">
        <v>53.771939705882346</v>
      </c>
      <c r="I24" s="31">
        <v>7.5984338235294118</v>
      </c>
      <c r="J24" s="31">
        <v>8.0334147058823522</v>
      </c>
      <c r="K24" s="31">
        <v>7.7871676470588245</v>
      </c>
      <c r="L24" s="31">
        <v>7.323294117647059</v>
      </c>
      <c r="M24" s="31">
        <v>8.1880499999999987</v>
      </c>
      <c r="N24" s="31">
        <v>7.666635294117647</v>
      </c>
      <c r="O24" s="31">
        <v>7.1749441176470601</v>
      </c>
      <c r="P24" s="31">
        <v>18.811641063442263</v>
      </c>
      <c r="Q24" s="31">
        <v>9.3746119646237229</v>
      </c>
      <c r="R24" s="31">
        <v>9.4370290988185417</v>
      </c>
      <c r="S24" s="31">
        <v>27.226159426724333</v>
      </c>
      <c r="T24" s="31">
        <v>8.3181940558061314</v>
      </c>
      <c r="U24" s="31">
        <v>9.4272561913679329</v>
      </c>
      <c r="V24" s="31">
        <v>9.4807091795502707</v>
      </c>
    </row>
    <row r="25" spans="1:22" s="29" customFormat="1">
      <c r="A25" s="28" t="s">
        <v>73</v>
      </c>
      <c r="B25" s="31">
        <v>132.31941815495591</v>
      </c>
      <c r="C25" s="31">
        <v>34.187662788642946</v>
      </c>
      <c r="D25" s="31">
        <v>8.4587919877972215</v>
      </c>
      <c r="E25" s="31">
        <v>8.4763578056539703</v>
      </c>
      <c r="F25" s="31">
        <v>8.7807129951917577</v>
      </c>
      <c r="G25" s="31">
        <v>8.4718</v>
      </c>
      <c r="H25" s="31">
        <v>55.301039018021378</v>
      </c>
      <c r="I25" s="31">
        <v>7.886272512070815</v>
      </c>
      <c r="J25" s="31">
        <v>8.2900892462859463</v>
      </c>
      <c r="K25" s="31">
        <v>8.2182089831765364</v>
      </c>
      <c r="L25" s="31">
        <v>7.5214354900333014</v>
      </c>
      <c r="M25" s="31">
        <v>8.2059343690616195</v>
      </c>
      <c r="N25" s="31">
        <v>7.7731293786180977</v>
      </c>
      <c r="O25" s="31">
        <v>7.4059690387750541</v>
      </c>
      <c r="P25" s="31">
        <v>17.582079590993676</v>
      </c>
      <c r="Q25" s="31">
        <v>8.8347569994171593</v>
      </c>
      <c r="R25" s="31">
        <v>8.747322591576518</v>
      </c>
      <c r="S25" s="31">
        <v>25.248636757297902</v>
      </c>
      <c r="T25" s="31">
        <v>7.5858909090909101</v>
      </c>
      <c r="U25" s="31">
        <v>8.6307654657965127</v>
      </c>
      <c r="V25" s="31">
        <v>9.0319803824104792</v>
      </c>
    </row>
    <row r="26" spans="1:22" s="29" customFormat="1">
      <c r="A26" s="28" t="s">
        <v>74</v>
      </c>
      <c r="B26" s="31">
        <v>131.44598181818182</v>
      </c>
      <c r="C26" s="31">
        <v>34.42818181818182</v>
      </c>
      <c r="D26" s="31">
        <v>8.5591636363636372</v>
      </c>
      <c r="E26" s="31">
        <v>8.6044818181818172</v>
      </c>
      <c r="F26" s="31">
        <v>8.7925090909090908</v>
      </c>
      <c r="G26" s="31">
        <v>8.4720272727272725</v>
      </c>
      <c r="H26" s="31">
        <v>53.989554545454553</v>
      </c>
      <c r="I26" s="31">
        <v>7.9480818181818185</v>
      </c>
      <c r="J26" s="31">
        <v>8.5727727272727279</v>
      </c>
      <c r="K26" s="31">
        <v>8.2457727272727261</v>
      </c>
      <c r="L26" s="31">
        <v>7.1083818181818197</v>
      </c>
      <c r="M26" s="31">
        <v>8.3647454545454547</v>
      </c>
      <c r="N26" s="31">
        <v>7.9158818181818171</v>
      </c>
      <c r="O26" s="31">
        <v>5.8339181818181824</v>
      </c>
      <c r="P26" s="31">
        <v>17.333145454545452</v>
      </c>
      <c r="Q26" s="31">
        <v>8.3000818181818179</v>
      </c>
      <c r="R26" s="31">
        <v>9.0330636363636359</v>
      </c>
      <c r="S26" s="31">
        <v>25.6951</v>
      </c>
      <c r="T26" s="31">
        <v>7.9622090909090923</v>
      </c>
      <c r="U26" s="31">
        <v>8.5951545454545464</v>
      </c>
      <c r="V26" s="31">
        <v>9.1377363636363622</v>
      </c>
    </row>
    <row r="27" spans="1:22" s="29" customFormat="1">
      <c r="A27" s="28" t="s">
        <v>75</v>
      </c>
      <c r="B27" s="31">
        <v>130.43299999999999</v>
      </c>
      <c r="C27" s="31">
        <v>34.573</v>
      </c>
      <c r="D27" s="31">
        <v>9.2100000000000009</v>
      </c>
      <c r="E27" s="31">
        <v>8.3030000000000008</v>
      </c>
      <c r="F27" s="31">
        <v>9.1999999999999993</v>
      </c>
      <c r="G27" s="31">
        <v>7.86</v>
      </c>
      <c r="H27" s="31">
        <v>56.65</v>
      </c>
      <c r="I27" s="31">
        <v>6.5</v>
      </c>
      <c r="J27" s="31">
        <v>8.1999999999999993</v>
      </c>
      <c r="K27" s="31">
        <v>8.57</v>
      </c>
      <c r="L27" s="31">
        <v>8.1</v>
      </c>
      <c r="M27" s="31">
        <v>8.58</v>
      </c>
      <c r="N27" s="31">
        <v>9</v>
      </c>
      <c r="O27" s="31">
        <v>7.7</v>
      </c>
      <c r="P27" s="31">
        <v>17.079999999999998</v>
      </c>
      <c r="Q27" s="31">
        <v>8.5399999999999991</v>
      </c>
      <c r="R27" s="31">
        <v>8.5399999999999991</v>
      </c>
      <c r="S27" s="31">
        <v>22.130000000000003</v>
      </c>
      <c r="T27" s="31">
        <v>7.5</v>
      </c>
      <c r="U27" s="31">
        <v>7.28</v>
      </c>
      <c r="V27" s="31">
        <v>7.35</v>
      </c>
    </row>
    <row r="28" spans="1:22" s="27" customFormat="1">
      <c r="A28" s="26" t="s">
        <v>76</v>
      </c>
      <c r="B28" s="32">
        <v>127.8757341085644</v>
      </c>
      <c r="C28" s="32">
        <v>32.542396551724138</v>
      </c>
      <c r="D28" s="32">
        <v>8.0515275862068982</v>
      </c>
      <c r="E28" s="32">
        <v>8.2226896551724131</v>
      </c>
      <c r="F28" s="32">
        <v>8.2326655172413794</v>
      </c>
      <c r="G28" s="32">
        <v>8.0355137931034495</v>
      </c>
      <c r="H28" s="32">
        <v>51.722775862068957</v>
      </c>
      <c r="I28" s="32">
        <v>7.0264068965517232</v>
      </c>
      <c r="J28" s="32">
        <v>7.7794689655172409</v>
      </c>
      <c r="K28" s="32">
        <v>7.901617241379312</v>
      </c>
      <c r="L28" s="32">
        <v>6.4821517241379327</v>
      </c>
      <c r="M28" s="32">
        <v>7.9240482758620701</v>
      </c>
      <c r="N28" s="32">
        <v>7.2686793103448277</v>
      </c>
      <c r="O28" s="32">
        <v>6.7162655172413794</v>
      </c>
      <c r="P28" s="32">
        <v>18.265247012255461</v>
      </c>
      <c r="Q28" s="32">
        <v>9.2915163279287505</v>
      </c>
      <c r="R28" s="32">
        <v>8.9737306843267106</v>
      </c>
      <c r="S28" s="32">
        <v>25.334621579067566</v>
      </c>
      <c r="T28" s="32">
        <v>6.9109207421385168</v>
      </c>
      <c r="U28" s="32">
        <v>9.3241537561647903</v>
      </c>
      <c r="V28" s="32">
        <v>9.0995470807642533</v>
      </c>
    </row>
    <row r="29" spans="1:22" s="27" customFormat="1">
      <c r="A29" s="26" t="s">
        <v>77</v>
      </c>
      <c r="B29" s="32">
        <v>127.82000000000002</v>
      </c>
      <c r="C29" s="32">
        <v>33.050000000000004</v>
      </c>
      <c r="D29" s="32">
        <v>8.16</v>
      </c>
      <c r="E29" s="32">
        <v>8.01</v>
      </c>
      <c r="F29" s="32">
        <v>8.7100000000000009</v>
      </c>
      <c r="G29" s="32">
        <v>8.17</v>
      </c>
      <c r="H29" s="32">
        <v>52.88</v>
      </c>
      <c r="I29" s="32">
        <v>7.44</v>
      </c>
      <c r="J29" s="32">
        <v>7.23</v>
      </c>
      <c r="K29" s="32">
        <v>7.46</v>
      </c>
      <c r="L29" s="32">
        <v>7.46</v>
      </c>
      <c r="M29" s="32">
        <v>8.2899999999999991</v>
      </c>
      <c r="N29" s="32">
        <v>7.76</v>
      </c>
      <c r="O29" s="32">
        <v>7.24</v>
      </c>
      <c r="P29" s="32">
        <v>17.71</v>
      </c>
      <c r="Q29" s="32">
        <v>8.8699999999999992</v>
      </c>
      <c r="R29" s="32">
        <v>8.84</v>
      </c>
      <c r="S29" s="32">
        <v>24.18</v>
      </c>
      <c r="T29" s="32">
        <v>7.56</v>
      </c>
      <c r="U29" s="32">
        <v>8.23</v>
      </c>
      <c r="V29" s="32">
        <v>8.39</v>
      </c>
    </row>
    <row r="30" spans="1:22" s="27" customFormat="1">
      <c r="A30" s="26" t="s">
        <v>78</v>
      </c>
      <c r="B30" s="32">
        <v>125.82459166666666</v>
      </c>
      <c r="C30" s="32">
        <v>28.953883333333337</v>
      </c>
      <c r="D30" s="32">
        <v>6.9395499999999997</v>
      </c>
      <c r="E30" s="32">
        <v>6.9340000000000002</v>
      </c>
      <c r="F30" s="32">
        <v>7.1942666666666666</v>
      </c>
      <c r="G30" s="32">
        <v>7.8860666666666672</v>
      </c>
      <c r="H30" s="32">
        <v>52.498741666666668</v>
      </c>
      <c r="I30" s="32">
        <v>7.8267583333333333</v>
      </c>
      <c r="J30" s="32">
        <v>7.2659500000000001</v>
      </c>
      <c r="K30" s="32">
        <v>8.4451333333333327</v>
      </c>
      <c r="L30" s="32">
        <v>7.9685999999999995</v>
      </c>
      <c r="M30" s="32">
        <v>7.8291833333333338</v>
      </c>
      <c r="N30" s="32">
        <v>7.9088666666666674</v>
      </c>
      <c r="O30" s="32">
        <v>5.254249999999999</v>
      </c>
      <c r="P30" s="32">
        <v>19.053416666666667</v>
      </c>
      <c r="Q30" s="32">
        <v>9.5190333333333328</v>
      </c>
      <c r="R30" s="32">
        <v>9.5343833333333325</v>
      </c>
      <c r="S30" s="32">
        <v>25.318550000000002</v>
      </c>
      <c r="T30" s="32">
        <v>7.7507333333333328</v>
      </c>
      <c r="U30" s="32">
        <v>8.3407833333333325</v>
      </c>
      <c r="V30" s="32">
        <v>9.227033333333333</v>
      </c>
    </row>
    <row r="31" spans="1:22" s="27" customFormat="1">
      <c r="A31" s="26" t="s">
        <v>79</v>
      </c>
      <c r="B31" s="32">
        <v>125.3727875</v>
      </c>
      <c r="C31" s="32">
        <v>33.952391666666671</v>
      </c>
      <c r="D31" s="32">
        <v>8.2289124999999999</v>
      </c>
      <c r="E31" s="32">
        <v>8.462137499999999</v>
      </c>
      <c r="F31" s="32">
        <v>8.9379333333333335</v>
      </c>
      <c r="G31" s="32">
        <v>8.3234083333333313</v>
      </c>
      <c r="H31" s="32">
        <v>47.4275375</v>
      </c>
      <c r="I31" s="32">
        <v>7.3852958333333341</v>
      </c>
      <c r="J31" s="32">
        <v>8.0316208333333332</v>
      </c>
      <c r="K31" s="32">
        <v>7.8401999999999985</v>
      </c>
      <c r="L31" s="32">
        <v>5.3885458333333345</v>
      </c>
      <c r="M31" s="32">
        <v>7.9027958333333332</v>
      </c>
      <c r="N31" s="32">
        <v>5.981983333333333</v>
      </c>
      <c r="O31" s="32">
        <v>4.8970958333333332</v>
      </c>
      <c r="P31" s="32">
        <v>18.622029166666668</v>
      </c>
      <c r="Q31" s="32">
        <v>9.3080041666666666</v>
      </c>
      <c r="R31" s="32">
        <v>9.3140249999999991</v>
      </c>
      <c r="S31" s="32">
        <v>25.370829166666667</v>
      </c>
      <c r="T31" s="32">
        <v>7.2027333333333337</v>
      </c>
      <c r="U31" s="32">
        <v>8.9294041666666661</v>
      </c>
      <c r="V31" s="32">
        <v>9.2386916666666661</v>
      </c>
    </row>
    <row r="32" spans="1:22" s="27" customFormat="1">
      <c r="A32" s="26" t="s">
        <v>80</v>
      </c>
      <c r="B32" s="32">
        <v>124.344496875</v>
      </c>
      <c r="C32" s="32">
        <v>33.681881250000004</v>
      </c>
      <c r="D32" s="32">
        <v>8.3085500000000003</v>
      </c>
      <c r="E32" s="32">
        <v>8.4639499999999988</v>
      </c>
      <c r="F32" s="32">
        <v>8.6164187500000011</v>
      </c>
      <c r="G32" s="32">
        <v>8.2929624999999998</v>
      </c>
      <c r="H32" s="32">
        <v>47.719396874999994</v>
      </c>
      <c r="I32" s="32">
        <v>7.1754156249999994</v>
      </c>
      <c r="J32" s="32">
        <v>8.366225</v>
      </c>
      <c r="K32" s="32">
        <v>7.8606312499999991</v>
      </c>
      <c r="L32" s="32">
        <v>5.2821562500000008</v>
      </c>
      <c r="M32" s="32">
        <v>8.0308937500000006</v>
      </c>
      <c r="N32" s="32">
        <v>6.2766187500000008</v>
      </c>
      <c r="O32" s="32">
        <v>4.7274562500000004</v>
      </c>
      <c r="P32" s="32">
        <v>18.03666875</v>
      </c>
      <c r="Q32" s="32">
        <v>9.0505000000000013</v>
      </c>
      <c r="R32" s="32">
        <v>8.9861687499999992</v>
      </c>
      <c r="S32" s="32">
        <v>24.906550000000003</v>
      </c>
      <c r="T32" s="32">
        <v>6.9856437499999986</v>
      </c>
      <c r="U32" s="32">
        <v>8.7366562500000011</v>
      </c>
      <c r="V32" s="32">
        <v>9.1842499999999987</v>
      </c>
    </row>
    <row r="33" spans="1:22" s="27" customFormat="1">
      <c r="A33" s="26" t="s">
        <v>81</v>
      </c>
      <c r="B33" s="32">
        <v>123.3673214878923</v>
      </c>
      <c r="C33" s="32">
        <v>32.254242764883294</v>
      </c>
      <c r="D33" s="32">
        <v>7.8158219206224304</v>
      </c>
      <c r="E33" s="32">
        <v>7.9833346380802519</v>
      </c>
      <c r="F33" s="32">
        <v>8.0926362061806092</v>
      </c>
      <c r="G33" s="32">
        <v>8.3624500000000008</v>
      </c>
      <c r="H33" s="32">
        <v>51.045490384867556</v>
      </c>
      <c r="I33" s="32">
        <v>7.1159364520500041</v>
      </c>
      <c r="J33" s="32">
        <v>7.4565115525832688</v>
      </c>
      <c r="K33" s="32">
        <v>7.7107164754349151</v>
      </c>
      <c r="L33" s="32">
        <v>6.6990806910569107</v>
      </c>
      <c r="M33" s="32">
        <v>7.8365753813707473</v>
      </c>
      <c r="N33" s="32">
        <v>7.3509339780575225</v>
      </c>
      <c r="O33" s="32">
        <v>6.8757358543141889</v>
      </c>
      <c r="P33" s="32">
        <v>16.557494039033131</v>
      </c>
      <c r="Q33" s="32">
        <v>8.2400762533875334</v>
      </c>
      <c r="R33" s="32">
        <v>8.3174177856455973</v>
      </c>
      <c r="S33" s="32">
        <v>23.510094299108314</v>
      </c>
      <c r="T33" s="32">
        <v>7.2721916666666671</v>
      </c>
      <c r="U33" s="32">
        <v>8.0207123546638694</v>
      </c>
      <c r="V33" s="32">
        <v>8.2171902777777781</v>
      </c>
    </row>
    <row r="34" spans="1:22" s="27" customFormat="1">
      <c r="A34" s="26" t="s">
        <v>82</v>
      </c>
      <c r="B34" s="32">
        <v>122.31054801587301</v>
      </c>
      <c r="C34" s="32">
        <v>31.426680158730161</v>
      </c>
      <c r="D34" s="32">
        <v>7.9047761904761913</v>
      </c>
      <c r="E34" s="32">
        <v>7.8889031746031755</v>
      </c>
      <c r="F34" s="32">
        <v>8.4901007936507931</v>
      </c>
      <c r="G34" s="32">
        <v>7.1429</v>
      </c>
      <c r="H34" s="32">
        <v>53.522756746031739</v>
      </c>
      <c r="I34" s="32">
        <v>7.4196535714285714</v>
      </c>
      <c r="J34" s="32">
        <v>8.2202166666666674</v>
      </c>
      <c r="K34" s="32">
        <v>8.2817317460317454</v>
      </c>
      <c r="L34" s="32">
        <v>7.7004111111111104</v>
      </c>
      <c r="M34" s="32">
        <v>8.1289468253968256</v>
      </c>
      <c r="N34" s="32">
        <v>6.9225976190476182</v>
      </c>
      <c r="O34" s="32">
        <v>6.8491992063492066</v>
      </c>
      <c r="P34" s="32">
        <v>16.527777777777779</v>
      </c>
      <c r="Q34" s="32">
        <v>8.4920634920634921</v>
      </c>
      <c r="R34" s="32">
        <v>8.0357142857142847</v>
      </c>
      <c r="S34" s="32">
        <v>20.833333333333332</v>
      </c>
      <c r="T34" s="32">
        <v>5</v>
      </c>
      <c r="U34" s="32">
        <v>7.8769841269841265</v>
      </c>
      <c r="V34" s="32">
        <v>7.9563492063492056</v>
      </c>
    </row>
    <row r="35" spans="1:22" s="27" customFormat="1">
      <c r="A35" s="26" t="s">
        <v>83</v>
      </c>
      <c r="B35" s="32">
        <v>121.97791089174757</v>
      </c>
      <c r="C35" s="32">
        <v>31.375859999999999</v>
      </c>
      <c r="D35" s="32">
        <v>7.7252399999999994</v>
      </c>
      <c r="E35" s="32">
        <v>7.7658000000000005</v>
      </c>
      <c r="F35" s="32">
        <v>8.1671200000000006</v>
      </c>
      <c r="G35" s="32">
        <v>7.7177000000000007</v>
      </c>
      <c r="H35" s="32">
        <v>47.970119999999994</v>
      </c>
      <c r="I35" s="32">
        <v>7.0685799999999999</v>
      </c>
      <c r="J35" s="32">
        <v>7.2401399999999994</v>
      </c>
      <c r="K35" s="32">
        <v>7.2029799999999993</v>
      </c>
      <c r="L35" s="32">
        <v>6.1788600000000002</v>
      </c>
      <c r="M35" s="32">
        <v>8.3642599999999998</v>
      </c>
      <c r="N35" s="32">
        <v>6.4122199999999996</v>
      </c>
      <c r="O35" s="32">
        <v>5.5030799999999997</v>
      </c>
      <c r="P35" s="32">
        <v>18.087604145937224</v>
      </c>
      <c r="Q35" s="32">
        <v>8.7596980219914951</v>
      </c>
      <c r="R35" s="32">
        <v>9.327906123945727</v>
      </c>
      <c r="S35" s="32">
        <v>24.544326745810359</v>
      </c>
      <c r="T35" s="32">
        <v>7.0055026909148239</v>
      </c>
      <c r="U35" s="32">
        <v>8.8090391967104704</v>
      </c>
      <c r="V35" s="32">
        <v>8.7297848581850666</v>
      </c>
    </row>
    <row r="36" spans="1:22" s="27" customFormat="1" ht="15.75" customHeight="1">
      <c r="A36" s="26" t="s">
        <v>84</v>
      </c>
      <c r="B36" s="32">
        <v>121.4452423076923</v>
      </c>
      <c r="C36" s="32">
        <v>30.179330769230766</v>
      </c>
      <c r="D36" s="32">
        <v>7.3088538461538457</v>
      </c>
      <c r="E36" s="32">
        <v>7.514030769230768</v>
      </c>
      <c r="F36" s="32">
        <v>7.780430769230767</v>
      </c>
      <c r="G36" s="32">
        <v>7.5760153846153839</v>
      </c>
      <c r="H36" s="32">
        <v>51.01124999999999</v>
      </c>
      <c r="I36" s="32">
        <v>7.2652500000000009</v>
      </c>
      <c r="J36" s="32">
        <v>7.6762307692307701</v>
      </c>
      <c r="K36" s="32">
        <v>7.7953846153846147</v>
      </c>
      <c r="L36" s="32">
        <v>6.9512999999999998</v>
      </c>
      <c r="M36" s="32">
        <v>8.1880846153846143</v>
      </c>
      <c r="N36" s="32">
        <v>6.5875153846153847</v>
      </c>
      <c r="O36" s="32">
        <v>6.5474846153846151</v>
      </c>
      <c r="P36" s="32">
        <v>16.826699999999999</v>
      </c>
      <c r="Q36" s="32">
        <v>8.4823769230769237</v>
      </c>
      <c r="R36" s="32">
        <v>8.344323076923077</v>
      </c>
      <c r="S36" s="32">
        <v>23.427961538461542</v>
      </c>
      <c r="T36" s="32">
        <v>6.8238230769230768</v>
      </c>
      <c r="U36" s="32">
        <v>8.1501999999999999</v>
      </c>
      <c r="V36" s="32">
        <v>8.4539384615384598</v>
      </c>
    </row>
    <row r="37" spans="1:22" s="27" customFormat="1">
      <c r="A37" s="26" t="s">
        <v>85</v>
      </c>
      <c r="B37" s="32">
        <v>119.65384615384613</v>
      </c>
      <c r="C37" s="32">
        <v>30.576923076923077</v>
      </c>
      <c r="D37" s="32">
        <v>8.7384615384615394</v>
      </c>
      <c r="E37" s="32">
        <v>8.7692307692307701</v>
      </c>
      <c r="F37" s="32">
        <v>8.6615384615384627</v>
      </c>
      <c r="G37" s="32">
        <v>4.407692307692308</v>
      </c>
      <c r="H37" s="32">
        <v>43.723076923076931</v>
      </c>
      <c r="I37" s="32">
        <v>5.9999999999999991</v>
      </c>
      <c r="J37" s="32">
        <v>8.1461538461538456</v>
      </c>
      <c r="K37" s="32">
        <v>7.5384615384615383</v>
      </c>
      <c r="L37" s="32">
        <v>4.7538461538461538</v>
      </c>
      <c r="M37" s="32">
        <v>5</v>
      </c>
      <c r="N37" s="32">
        <v>6.8538461538461535</v>
      </c>
      <c r="O37" s="32">
        <v>5.4307692307692328</v>
      </c>
      <c r="P37" s="32">
        <v>18.523076923076925</v>
      </c>
      <c r="Q37" s="32">
        <v>9.2846153846153854</v>
      </c>
      <c r="R37" s="32">
        <v>9.2384615384615376</v>
      </c>
      <c r="S37" s="32">
        <v>26.830769230769231</v>
      </c>
      <c r="T37" s="32">
        <v>8.4384615384615387</v>
      </c>
      <c r="U37" s="32">
        <v>9.1076923076923091</v>
      </c>
      <c r="V37" s="32">
        <v>9.2846153846153854</v>
      </c>
    </row>
    <row r="38" spans="1:22" s="27" customFormat="1">
      <c r="A38" s="26" t="s">
        <v>86</v>
      </c>
      <c r="B38" s="32">
        <v>117.95</v>
      </c>
      <c r="C38" s="32">
        <v>30.6</v>
      </c>
      <c r="D38" s="32">
        <v>7.9</v>
      </c>
      <c r="E38" s="32">
        <v>7.7</v>
      </c>
      <c r="F38" s="32">
        <v>7.6</v>
      </c>
      <c r="G38" s="32">
        <v>7.4</v>
      </c>
      <c r="H38" s="32">
        <v>49.599999999999994</v>
      </c>
      <c r="I38" s="32">
        <v>7.6</v>
      </c>
      <c r="J38" s="32">
        <v>5.4</v>
      </c>
      <c r="K38" s="32">
        <v>7.3</v>
      </c>
      <c r="L38" s="32">
        <v>7.3</v>
      </c>
      <c r="M38" s="32">
        <v>7.8</v>
      </c>
      <c r="N38" s="32">
        <v>7.3</v>
      </c>
      <c r="O38" s="32">
        <v>6.9</v>
      </c>
      <c r="P38" s="32">
        <v>15.6</v>
      </c>
      <c r="Q38" s="32">
        <v>7.8</v>
      </c>
      <c r="R38" s="32">
        <v>7.8</v>
      </c>
      <c r="S38" s="32">
        <v>22.15</v>
      </c>
      <c r="T38" s="32">
        <v>7.15</v>
      </c>
      <c r="U38" s="32">
        <v>7.6</v>
      </c>
      <c r="V38" s="32">
        <v>7.4</v>
      </c>
    </row>
    <row r="39" spans="1:22" s="27" customFormat="1">
      <c r="A39" s="26" t="s">
        <v>87</v>
      </c>
      <c r="B39" s="32">
        <v>100.47717750600454</v>
      </c>
      <c r="C39" s="32">
        <v>22.957222222222224</v>
      </c>
      <c r="D39" s="32">
        <v>7.6794444444444441</v>
      </c>
      <c r="E39" s="32">
        <v>9.0277777777777786</v>
      </c>
      <c r="F39" s="32">
        <v>3.9722222222222223</v>
      </c>
      <c r="G39" s="32">
        <v>2.2777777777777777</v>
      </c>
      <c r="H39" s="32">
        <v>31.158333333333328</v>
      </c>
      <c r="I39" s="32">
        <v>6.333333333333333</v>
      </c>
      <c r="J39" s="32">
        <v>6.333333333333333</v>
      </c>
      <c r="K39" s="32">
        <v>4.166666666666667</v>
      </c>
      <c r="L39" s="32">
        <v>2.1833333333333331</v>
      </c>
      <c r="M39" s="32">
        <v>3.5166666666666666</v>
      </c>
      <c r="N39" s="32">
        <v>3.9722222222222223</v>
      </c>
      <c r="O39" s="32">
        <v>4.6527777777777777</v>
      </c>
      <c r="P39" s="32">
        <v>19.161379169139121</v>
      </c>
      <c r="Q39" s="32">
        <v>9.5868712718719689</v>
      </c>
      <c r="R39" s="32">
        <v>9.57450789726715</v>
      </c>
      <c r="S39" s="32">
        <v>28.28782055908761</v>
      </c>
      <c r="T39" s="32">
        <v>9.0266144916553834</v>
      </c>
      <c r="U39" s="32">
        <v>9.6241862598402506</v>
      </c>
      <c r="V39" s="32">
        <v>9.6370198075919671</v>
      </c>
    </row>
    <row r="40" spans="1:22" s="20" customFormat="1">
      <c r="A40" s="30" t="s">
        <v>88</v>
      </c>
      <c r="B40" s="33">
        <v>92.876870319507276</v>
      </c>
      <c r="C40" s="33">
        <v>23.332500000000003</v>
      </c>
      <c r="D40" s="33">
        <v>6.9972727272727271</v>
      </c>
      <c r="E40" s="33">
        <v>9.375</v>
      </c>
      <c r="F40" s="33">
        <v>3.7272727272727271</v>
      </c>
      <c r="G40" s="33">
        <v>3.2329545454545454</v>
      </c>
      <c r="H40" s="33">
        <v>22.827272727272721</v>
      </c>
      <c r="I40" s="33">
        <v>6.6022727272727275</v>
      </c>
      <c r="J40" s="33">
        <v>6.0568181818181817</v>
      </c>
      <c r="K40" s="33">
        <v>2.2818181818181817</v>
      </c>
      <c r="L40" s="33">
        <v>0.97954545454545461</v>
      </c>
      <c r="M40" s="33">
        <v>3.1113636363636377</v>
      </c>
      <c r="N40" s="33">
        <v>2.2613636363636362</v>
      </c>
      <c r="O40" s="33">
        <v>1.5340909090909092</v>
      </c>
      <c r="P40" s="33">
        <v>18.976678180036547</v>
      </c>
      <c r="Q40" s="33">
        <v>9.470905069390577</v>
      </c>
      <c r="R40" s="33">
        <v>9.5057731106459702</v>
      </c>
      <c r="S40" s="33">
        <v>27.740419412198005</v>
      </c>
      <c r="T40" s="33">
        <v>8.8543443732203251</v>
      </c>
      <c r="U40" s="33">
        <v>9.4659547118748417</v>
      </c>
      <c r="V40" s="33">
        <v>9.4201203271028309</v>
      </c>
    </row>
    <row r="41" spans="1:22" s="20" customFormat="1">
      <c r="A41" s="30" t="s">
        <v>89</v>
      </c>
      <c r="B41" s="33">
        <v>84.034260000000046</v>
      </c>
      <c r="C41" s="33">
        <v>19.126600000000007</v>
      </c>
      <c r="D41" s="33">
        <v>5.3815999999999997</v>
      </c>
      <c r="E41" s="33">
        <v>7.77</v>
      </c>
      <c r="F41" s="33">
        <v>3.95</v>
      </c>
      <c r="G41" s="33">
        <v>2.0249999999999999</v>
      </c>
      <c r="H41" s="33">
        <v>17.555</v>
      </c>
      <c r="I41" s="33">
        <v>3.88</v>
      </c>
      <c r="J41" s="33">
        <v>5.04</v>
      </c>
      <c r="K41" s="33">
        <v>1.28</v>
      </c>
      <c r="L41" s="33">
        <v>1.36</v>
      </c>
      <c r="M41" s="33">
        <v>2.7199999999999989</v>
      </c>
      <c r="N41" s="33">
        <v>0.82</v>
      </c>
      <c r="O41" s="33">
        <v>2.4550000000000001</v>
      </c>
      <c r="P41" s="33">
        <v>19.394478708368389</v>
      </c>
      <c r="Q41" s="33">
        <v>9.6789624656788931</v>
      </c>
      <c r="R41" s="33">
        <v>9.7155162426894979</v>
      </c>
      <c r="S41" s="33">
        <v>27.952888765787698</v>
      </c>
      <c r="T41" s="33">
        <v>8.7307362161923781</v>
      </c>
      <c r="U41" s="33">
        <v>9.6568734663437876</v>
      </c>
      <c r="V41" s="33">
        <v>9.5652790832515446</v>
      </c>
    </row>
    <row r="42" spans="1:22" s="20" customFormat="1">
      <c r="A42" s="30" t="s">
        <v>90</v>
      </c>
      <c r="B42" s="33">
        <v>80.960000000000008</v>
      </c>
      <c r="C42" s="33">
        <v>30.820000000000004</v>
      </c>
      <c r="D42" s="33">
        <v>7.32</v>
      </c>
      <c r="E42" s="33">
        <v>7.55</v>
      </c>
      <c r="F42" s="33">
        <v>7.65</v>
      </c>
      <c r="G42" s="33">
        <v>8.3000000000000007</v>
      </c>
      <c r="H42" s="33">
        <v>14.14</v>
      </c>
      <c r="I42" s="33">
        <v>5.57</v>
      </c>
      <c r="J42" s="33">
        <v>0</v>
      </c>
      <c r="K42" s="33">
        <v>0</v>
      </c>
      <c r="L42" s="33">
        <v>0</v>
      </c>
      <c r="M42" s="33">
        <v>8.57</v>
      </c>
      <c r="N42" s="33">
        <v>0</v>
      </c>
      <c r="O42" s="33">
        <v>0</v>
      </c>
      <c r="P42" s="33">
        <v>16.75</v>
      </c>
      <c r="Q42" s="33">
        <v>8.25</v>
      </c>
      <c r="R42" s="33">
        <v>8.5</v>
      </c>
      <c r="S42" s="33">
        <v>19.25</v>
      </c>
      <c r="T42" s="33">
        <v>4.75</v>
      </c>
      <c r="U42" s="33">
        <v>6.75</v>
      </c>
      <c r="V42" s="33">
        <v>7.75</v>
      </c>
    </row>
    <row r="43" spans="1:22" s="20" customFormat="1">
      <c r="A43" s="30" t="s">
        <v>91</v>
      </c>
      <c r="B43" s="33">
        <v>76.400999630791617</v>
      </c>
      <c r="C43" s="33">
        <v>14.46176470588235</v>
      </c>
      <c r="D43" s="33">
        <v>4.4691176470588241</v>
      </c>
      <c r="E43" s="33">
        <v>5.757352941176471</v>
      </c>
      <c r="F43" s="33">
        <v>2.7279411764705883</v>
      </c>
      <c r="G43" s="33">
        <v>1.5073529411764706</v>
      </c>
      <c r="H43" s="33">
        <v>16.519852941176474</v>
      </c>
      <c r="I43" s="33">
        <v>3.9705882352941178</v>
      </c>
      <c r="J43" s="33">
        <v>5.007352941176471</v>
      </c>
      <c r="K43" s="33">
        <v>1.6544117647058822</v>
      </c>
      <c r="L43" s="33">
        <v>0.65588235294117647</v>
      </c>
      <c r="M43" s="33">
        <v>1.8529411764705883</v>
      </c>
      <c r="N43" s="33">
        <v>0.73529411764705888</v>
      </c>
      <c r="O43" s="33">
        <v>2.6433823529411766</v>
      </c>
      <c r="P43" s="33">
        <v>18.813922749337969</v>
      </c>
      <c r="Q43" s="33">
        <v>9.4133924167820311</v>
      </c>
      <c r="R43" s="33">
        <v>9.4005303325559399</v>
      </c>
      <c r="S43" s="33">
        <v>26.606545999100728</v>
      </c>
      <c r="T43" s="33">
        <v>8.0926505546249068</v>
      </c>
      <c r="U43" s="33">
        <v>9.2882570361984307</v>
      </c>
      <c r="V43" s="33">
        <v>9.2278442906303386</v>
      </c>
    </row>
  </sheetData>
  <sortState ref="A5:V43">
    <sortCondition descending="1" ref="B5:B43"/>
  </sortState>
  <mergeCells count="10">
    <mergeCell ref="B1:B4"/>
    <mergeCell ref="C1:V1"/>
    <mergeCell ref="C2:G2"/>
    <mergeCell ref="H2:O2"/>
    <mergeCell ref="P2:R2"/>
    <mergeCell ref="S2:V2"/>
    <mergeCell ref="C3:G3"/>
    <mergeCell ref="H3:O3"/>
    <mergeCell ref="P3:R3"/>
    <mergeCell ref="S3:V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"/>
  <sheetViews>
    <sheetView tabSelected="1" topLeftCell="D2" zoomScale="86" zoomScaleNormal="86" workbookViewId="0">
      <selection activeCell="AA19" sqref="AA19:AG19"/>
    </sheetView>
  </sheetViews>
  <sheetFormatPr defaultRowHeight="12.75"/>
  <cols>
    <col min="1" max="1" width="9.140625" style="4"/>
    <col min="2" max="2" width="42.85546875" style="4" customWidth="1"/>
    <col min="3" max="3" width="29.28515625" style="4" customWidth="1"/>
    <col min="4" max="4" width="14.7109375" style="4" customWidth="1"/>
    <col min="5" max="16384" width="9.140625" style="4"/>
  </cols>
  <sheetData>
    <row r="1" spans="1:33" ht="63" hidden="1" customHeight="1">
      <c r="A1" s="2" t="s">
        <v>53</v>
      </c>
      <c r="B1" s="3"/>
      <c r="C1" s="3"/>
      <c r="D1" s="3"/>
      <c r="E1" s="39" t="s">
        <v>26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33" ht="78.75" customHeight="1">
      <c r="A2" s="42" t="s">
        <v>25</v>
      </c>
      <c r="B2" s="44" t="s">
        <v>24</v>
      </c>
      <c r="C2" s="46" t="s">
        <v>23</v>
      </c>
      <c r="D2" s="46" t="s">
        <v>22</v>
      </c>
      <c r="E2" s="39"/>
      <c r="F2" s="41" t="s">
        <v>21</v>
      </c>
      <c r="G2" s="41"/>
      <c r="H2" s="41"/>
      <c r="I2" s="41"/>
      <c r="J2" s="41"/>
      <c r="K2" s="41" t="s">
        <v>20</v>
      </c>
      <c r="L2" s="41"/>
      <c r="M2" s="41"/>
      <c r="N2" s="41"/>
      <c r="O2" s="41"/>
      <c r="P2" s="41"/>
      <c r="Q2" s="41"/>
      <c r="R2" s="41"/>
      <c r="S2" s="41" t="s">
        <v>19</v>
      </c>
      <c r="T2" s="41"/>
      <c r="U2" s="41"/>
      <c r="V2" s="41" t="s">
        <v>18</v>
      </c>
      <c r="W2" s="41"/>
      <c r="X2" s="41"/>
      <c r="Y2" s="41"/>
    </row>
    <row r="3" spans="1:33" ht="15.75" customHeight="1">
      <c r="A3" s="43"/>
      <c r="B3" s="45"/>
      <c r="C3" s="46"/>
      <c r="D3" s="46"/>
      <c r="E3" s="39"/>
      <c r="F3" s="38" t="s">
        <v>17</v>
      </c>
      <c r="G3" s="38"/>
      <c r="H3" s="38"/>
      <c r="I3" s="38"/>
      <c r="J3" s="38"/>
      <c r="K3" s="38" t="s">
        <v>17</v>
      </c>
      <c r="L3" s="38"/>
      <c r="M3" s="38"/>
      <c r="N3" s="38"/>
      <c r="O3" s="38"/>
      <c r="P3" s="38"/>
      <c r="Q3" s="38"/>
      <c r="R3" s="38"/>
      <c r="S3" s="38" t="s">
        <v>17</v>
      </c>
      <c r="T3" s="38"/>
      <c r="U3" s="38"/>
      <c r="V3" s="38" t="s">
        <v>17</v>
      </c>
      <c r="W3" s="38"/>
      <c r="X3" s="38"/>
      <c r="Y3" s="38"/>
    </row>
    <row r="4" spans="1:33" ht="93" customHeight="1">
      <c r="A4" s="5"/>
      <c r="B4" s="6"/>
      <c r="C4" s="7"/>
      <c r="D4" s="7"/>
      <c r="E4" s="39"/>
      <c r="F4" s="8" t="s">
        <v>3</v>
      </c>
      <c r="G4" s="9" t="s">
        <v>16</v>
      </c>
      <c r="H4" s="9" t="s">
        <v>13</v>
      </c>
      <c r="I4" s="9" t="s">
        <v>15</v>
      </c>
      <c r="J4" s="9" t="s">
        <v>14</v>
      </c>
      <c r="K4" s="8" t="s">
        <v>3</v>
      </c>
      <c r="L4" s="9" t="s">
        <v>10</v>
      </c>
      <c r="M4" s="9" t="s">
        <v>7</v>
      </c>
      <c r="N4" s="9" t="s">
        <v>8</v>
      </c>
      <c r="O4" s="9" t="s">
        <v>12</v>
      </c>
      <c r="P4" s="9" t="s">
        <v>9</v>
      </c>
      <c r="Q4" s="9" t="s">
        <v>11</v>
      </c>
      <c r="R4" s="9" t="s">
        <v>6</v>
      </c>
      <c r="S4" s="8" t="s">
        <v>3</v>
      </c>
      <c r="T4" s="9" t="s">
        <v>4</v>
      </c>
      <c r="U4" s="9" t="s">
        <v>5</v>
      </c>
      <c r="V4" s="8" t="s">
        <v>3</v>
      </c>
      <c r="W4" s="9" t="s">
        <v>0</v>
      </c>
      <c r="X4" s="9" t="s">
        <v>1</v>
      </c>
      <c r="Y4" s="9" t="s">
        <v>2</v>
      </c>
    </row>
    <row r="5" spans="1:33">
      <c r="A5" s="5"/>
      <c r="B5" s="6"/>
      <c r="C5" s="7"/>
      <c r="D5" s="7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33" s="12" customFormat="1" ht="38.25">
      <c r="A6" s="11">
        <v>1</v>
      </c>
      <c r="B6" s="15" t="s">
        <v>51</v>
      </c>
      <c r="C6" s="15" t="s">
        <v>52</v>
      </c>
      <c r="D6" s="19">
        <v>3814017680</v>
      </c>
      <c r="E6" s="21">
        <f t="shared" ref="E6:E18" si="0">F6+K6+S6+V6</f>
        <v>135.33339999999998</v>
      </c>
      <c r="F6" s="21">
        <v>33.666699999999999</v>
      </c>
      <c r="G6" s="21">
        <v>8.3332999999999995</v>
      </c>
      <c r="H6" s="21">
        <v>7.6666999999999996</v>
      </c>
      <c r="I6" s="21">
        <v>9</v>
      </c>
      <c r="J6" s="21">
        <v>8.6667000000000005</v>
      </c>
      <c r="K6" s="21">
        <v>58</v>
      </c>
      <c r="L6" s="21">
        <v>7.3333000000000004</v>
      </c>
      <c r="M6" s="21">
        <v>8.3332999999999995</v>
      </c>
      <c r="N6" s="21">
        <v>9</v>
      </c>
      <c r="O6" s="21">
        <v>8.6667000000000005</v>
      </c>
      <c r="P6" s="21">
        <v>8.6667000000000005</v>
      </c>
      <c r="Q6" s="21">
        <v>8.3332999999999995</v>
      </c>
      <c r="R6" s="21">
        <v>7.6666999999999996</v>
      </c>
      <c r="S6" s="21">
        <v>18.666699999999999</v>
      </c>
      <c r="T6" s="21">
        <v>9.6667000000000005</v>
      </c>
      <c r="U6" s="21">
        <v>9</v>
      </c>
      <c r="V6" s="21">
        <v>25</v>
      </c>
      <c r="W6" s="21">
        <v>8</v>
      </c>
      <c r="X6" s="21">
        <v>8.3332999999999995</v>
      </c>
      <c r="Y6" s="21">
        <v>8.6667000000000005</v>
      </c>
      <c r="AA6" s="12">
        <f>AVERAGE(AB6:AC6)</f>
        <v>0.93333500000000003</v>
      </c>
      <c r="AB6" s="12">
        <f>ABS(T6/10)</f>
        <v>0.96667000000000003</v>
      </c>
      <c r="AC6" s="12">
        <f>ABS(U6/10)</f>
        <v>0.9</v>
      </c>
      <c r="AD6" s="12">
        <f>AVERAGE(AE6:AG6)</f>
        <v>0.83333333333333337</v>
      </c>
      <c r="AE6" s="12">
        <f>ABS(W6/10)</f>
        <v>0.8</v>
      </c>
      <c r="AF6" s="12">
        <f>ABS(X6/10)</f>
        <v>0.8333299999999999</v>
      </c>
      <c r="AG6" s="12">
        <f>ABS(Y6/10)</f>
        <v>0.86667000000000005</v>
      </c>
    </row>
    <row r="7" spans="1:33" s="12" customFormat="1" ht="38.25">
      <c r="A7" s="11">
        <v>2</v>
      </c>
      <c r="B7" s="13" t="s">
        <v>43</v>
      </c>
      <c r="C7" s="13" t="s">
        <v>44</v>
      </c>
      <c r="D7" s="18">
        <v>3814018690</v>
      </c>
      <c r="E7" s="22">
        <v>118.40485000000001</v>
      </c>
      <c r="F7" s="22">
        <v>34.095199999999998</v>
      </c>
      <c r="G7" s="22">
        <v>7.6189999999999998</v>
      </c>
      <c r="H7" s="22">
        <v>7.9523999999999999</v>
      </c>
      <c r="I7" s="22">
        <v>9.2380999999999993</v>
      </c>
      <c r="J7" s="22">
        <v>9.2857000000000003</v>
      </c>
      <c r="K7" s="22">
        <v>40.309550000000002</v>
      </c>
      <c r="L7" s="22">
        <v>6.5952500000000001</v>
      </c>
      <c r="M7" s="22">
        <v>7.5237999999999996</v>
      </c>
      <c r="N7" s="22">
        <v>7.3810000000000002</v>
      </c>
      <c r="O7" s="22">
        <v>3.2856999999999998</v>
      </c>
      <c r="P7" s="22">
        <v>9.2857000000000003</v>
      </c>
      <c r="Q7" s="22">
        <v>3.3332999999999999</v>
      </c>
      <c r="R7" s="22">
        <v>2.9047999999999998</v>
      </c>
      <c r="S7" s="22">
        <v>19.1905</v>
      </c>
      <c r="T7" s="22">
        <v>9.6667000000000005</v>
      </c>
      <c r="U7" s="22">
        <v>9.5237999999999996</v>
      </c>
      <c r="V7" s="22">
        <v>24.8096</v>
      </c>
      <c r="W7" s="22">
        <v>6.4762000000000004</v>
      </c>
      <c r="X7" s="22">
        <v>9.1428999999999991</v>
      </c>
      <c r="Y7" s="22">
        <v>9.1905000000000001</v>
      </c>
      <c r="AA7" s="12">
        <f t="shared" ref="AA7:AA18" si="1">AVERAGE(AB7:AC7)</f>
        <v>0.95952499999999996</v>
      </c>
      <c r="AB7" s="12">
        <f t="shared" ref="AB7:AB18" si="2">ABS(T7/10)</f>
        <v>0.96667000000000003</v>
      </c>
      <c r="AC7" s="12">
        <f t="shared" ref="AC7:AC18" si="3">ABS(U7/10)</f>
        <v>0.95238</v>
      </c>
      <c r="AD7" s="12">
        <f t="shared" ref="AD7:AD18" si="4">AVERAGE(AE7:AG7)</f>
        <v>0.82698666666666665</v>
      </c>
      <c r="AE7" s="12">
        <f t="shared" ref="AE7:AE18" si="5">ABS(W7/10)</f>
        <v>0.64762000000000008</v>
      </c>
      <c r="AF7" s="12">
        <f t="shared" ref="AF7:AF18" si="6">ABS(X7/10)</f>
        <v>0.91428999999999994</v>
      </c>
      <c r="AG7" s="12">
        <f t="shared" ref="AG7:AG18" si="7">ABS(Y7/10)</f>
        <v>0.91905000000000003</v>
      </c>
    </row>
    <row r="8" spans="1:33" s="14" customFormat="1" ht="38.25">
      <c r="A8" s="11">
        <v>3</v>
      </c>
      <c r="B8" s="11" t="s">
        <v>39</v>
      </c>
      <c r="C8" s="11" t="s">
        <v>40</v>
      </c>
      <c r="D8" s="17">
        <v>3826000867</v>
      </c>
      <c r="E8" s="23">
        <f t="shared" si="0"/>
        <v>133.03829999999999</v>
      </c>
      <c r="F8" s="23">
        <v>30.461500000000001</v>
      </c>
      <c r="G8" s="23">
        <v>8.2308000000000003</v>
      </c>
      <c r="H8" s="23">
        <v>9.0769000000000002</v>
      </c>
      <c r="I8" s="23">
        <v>6.3845999999999998</v>
      </c>
      <c r="J8" s="23">
        <v>6.7691999999999997</v>
      </c>
      <c r="K8" s="23">
        <v>57.422999999999995</v>
      </c>
      <c r="L8" s="23">
        <v>6.5769000000000002</v>
      </c>
      <c r="M8" s="23">
        <v>8.0769000000000002</v>
      </c>
      <c r="N8" s="23">
        <v>9.7691999999999997</v>
      </c>
      <c r="O8" s="23">
        <v>8.8461999999999996</v>
      </c>
      <c r="P8" s="23">
        <v>9.7691999999999997</v>
      </c>
      <c r="Q8" s="23">
        <v>6.6154000000000002</v>
      </c>
      <c r="R8" s="23">
        <v>7.7691999999999997</v>
      </c>
      <c r="S8" s="23">
        <v>19.1538</v>
      </c>
      <c r="T8" s="23">
        <v>9.7691999999999997</v>
      </c>
      <c r="U8" s="23">
        <v>9.3846000000000007</v>
      </c>
      <c r="V8" s="23">
        <v>26</v>
      </c>
      <c r="W8" s="23">
        <v>6.7691999999999997</v>
      </c>
      <c r="X8" s="23">
        <v>9.3077000000000005</v>
      </c>
      <c r="Y8" s="23">
        <v>9.9230999999999998</v>
      </c>
      <c r="AA8" s="12">
        <f t="shared" si="1"/>
        <v>0.95769000000000004</v>
      </c>
      <c r="AB8" s="12">
        <f t="shared" si="2"/>
        <v>0.97692000000000001</v>
      </c>
      <c r="AC8" s="12">
        <f t="shared" si="3"/>
        <v>0.93846000000000007</v>
      </c>
      <c r="AD8" s="12">
        <f t="shared" si="4"/>
        <v>0.8666666666666667</v>
      </c>
      <c r="AE8" s="12">
        <f t="shared" si="5"/>
        <v>0.67691999999999997</v>
      </c>
      <c r="AF8" s="12">
        <f t="shared" si="6"/>
        <v>0.9307700000000001</v>
      </c>
      <c r="AG8" s="12">
        <f t="shared" si="7"/>
        <v>0.99231000000000003</v>
      </c>
    </row>
    <row r="9" spans="1:33" s="14" customFormat="1" ht="38.25">
      <c r="A9" s="11">
        <v>4</v>
      </c>
      <c r="B9" s="11" t="s">
        <v>37</v>
      </c>
      <c r="C9" s="11" t="s">
        <v>38</v>
      </c>
      <c r="D9" s="17">
        <v>3826000955</v>
      </c>
      <c r="E9" s="23">
        <f t="shared" si="0"/>
        <v>132.21350000000001</v>
      </c>
      <c r="F9" s="23">
        <v>32.1629</v>
      </c>
      <c r="G9" s="23">
        <v>7.9558999999999997</v>
      </c>
      <c r="H9" s="23">
        <v>8.1674000000000007</v>
      </c>
      <c r="I9" s="23">
        <v>8</v>
      </c>
      <c r="J9" s="23">
        <v>8.0396000000000001</v>
      </c>
      <c r="K9" s="23">
        <v>57.896399999999993</v>
      </c>
      <c r="L9" s="23">
        <v>8.0198</v>
      </c>
      <c r="M9" s="23">
        <v>8.3612000000000002</v>
      </c>
      <c r="N9" s="23">
        <v>8.2863000000000007</v>
      </c>
      <c r="O9" s="23">
        <v>8.2423000000000002</v>
      </c>
      <c r="P9" s="23">
        <v>8.4802</v>
      </c>
      <c r="Q9" s="23">
        <v>8.1981999999999999</v>
      </c>
      <c r="R9" s="23">
        <v>8.3084000000000007</v>
      </c>
      <c r="S9" s="23">
        <v>16.956000000000003</v>
      </c>
      <c r="T9" s="23">
        <v>8.4890000000000008</v>
      </c>
      <c r="U9" s="23">
        <v>8.4670000000000005</v>
      </c>
      <c r="V9" s="23">
        <v>25.1982</v>
      </c>
      <c r="W9" s="23">
        <v>8.2070000000000007</v>
      </c>
      <c r="X9" s="23">
        <v>8.4405000000000001</v>
      </c>
      <c r="Y9" s="23">
        <v>8.5507000000000009</v>
      </c>
      <c r="AA9" s="12">
        <f t="shared" si="1"/>
        <v>0.84780000000000011</v>
      </c>
      <c r="AB9" s="12">
        <f t="shared" si="2"/>
        <v>0.8489000000000001</v>
      </c>
      <c r="AC9" s="12">
        <f t="shared" si="3"/>
        <v>0.84670000000000001</v>
      </c>
      <c r="AD9" s="12">
        <f t="shared" si="4"/>
        <v>0.83994000000000002</v>
      </c>
      <c r="AE9" s="12">
        <f t="shared" si="5"/>
        <v>0.8207000000000001</v>
      </c>
      <c r="AF9" s="12">
        <f t="shared" si="6"/>
        <v>0.84404999999999997</v>
      </c>
      <c r="AG9" s="12">
        <f t="shared" si="7"/>
        <v>0.85507000000000011</v>
      </c>
    </row>
    <row r="10" spans="1:33" s="14" customFormat="1" ht="38.25">
      <c r="A10" s="11">
        <v>5</v>
      </c>
      <c r="B10" s="11" t="s">
        <v>49</v>
      </c>
      <c r="C10" s="11" t="s">
        <v>50</v>
      </c>
      <c r="D10" s="17">
        <v>3826000994</v>
      </c>
      <c r="E10" s="23">
        <f t="shared" si="0"/>
        <v>98.250049999999987</v>
      </c>
      <c r="F10" s="23">
        <v>24.1785</v>
      </c>
      <c r="G10" s="23">
        <v>6.0713999999999997</v>
      </c>
      <c r="H10" s="23">
        <v>6.0713999999999997</v>
      </c>
      <c r="I10" s="23">
        <v>6.0892999999999997</v>
      </c>
      <c r="J10" s="23">
        <v>5.9463999999999997</v>
      </c>
      <c r="K10" s="23">
        <v>41.607249999999993</v>
      </c>
      <c r="L10" s="23">
        <v>6.0178499999999993</v>
      </c>
      <c r="M10" s="23">
        <v>6.1786000000000003</v>
      </c>
      <c r="N10" s="23">
        <v>5.75</v>
      </c>
      <c r="O10" s="23">
        <v>5.125</v>
      </c>
      <c r="P10" s="23">
        <v>7.1786000000000003</v>
      </c>
      <c r="Q10" s="23">
        <v>6.0892999999999997</v>
      </c>
      <c r="R10" s="23">
        <v>5.2679</v>
      </c>
      <c r="S10" s="23">
        <v>13.053599999999999</v>
      </c>
      <c r="T10" s="23">
        <v>6.5179</v>
      </c>
      <c r="U10" s="23">
        <v>6.5357000000000003</v>
      </c>
      <c r="V10" s="23">
        <v>19.410699999999999</v>
      </c>
      <c r="W10" s="23">
        <v>6.3213999999999997</v>
      </c>
      <c r="X10" s="23">
        <v>6.5713999999999997</v>
      </c>
      <c r="Y10" s="23">
        <v>6.5179</v>
      </c>
      <c r="AA10" s="12">
        <f t="shared" si="1"/>
        <v>0.65267999999999993</v>
      </c>
      <c r="AB10" s="12">
        <f t="shared" si="2"/>
        <v>0.65178999999999998</v>
      </c>
      <c r="AC10" s="12">
        <f t="shared" si="3"/>
        <v>0.65356999999999998</v>
      </c>
      <c r="AD10" s="12">
        <f t="shared" si="4"/>
        <v>0.64702333333333328</v>
      </c>
      <c r="AE10" s="12">
        <f t="shared" si="5"/>
        <v>0.63213999999999992</v>
      </c>
      <c r="AF10" s="12">
        <f t="shared" si="6"/>
        <v>0.65713999999999995</v>
      </c>
      <c r="AG10" s="12">
        <f t="shared" si="7"/>
        <v>0.65178999999999998</v>
      </c>
    </row>
    <row r="11" spans="1:33" s="12" customFormat="1" ht="38.25">
      <c r="A11" s="11">
        <v>6</v>
      </c>
      <c r="B11" s="11" t="s">
        <v>29</v>
      </c>
      <c r="C11" s="11" t="s">
        <v>30</v>
      </c>
      <c r="D11" s="17">
        <v>3826001050</v>
      </c>
      <c r="E11" s="23">
        <v>112.75</v>
      </c>
      <c r="F11" s="23">
        <v>27.25</v>
      </c>
      <c r="G11" s="23">
        <v>7</v>
      </c>
      <c r="H11" s="23">
        <v>7</v>
      </c>
      <c r="I11" s="23">
        <v>6.5</v>
      </c>
      <c r="J11" s="23">
        <v>6.75</v>
      </c>
      <c r="K11" s="23">
        <v>46</v>
      </c>
      <c r="L11" s="23">
        <v>6.5</v>
      </c>
      <c r="M11" s="23">
        <v>7</v>
      </c>
      <c r="N11" s="23">
        <v>7.25</v>
      </c>
      <c r="O11" s="23">
        <v>6.25</v>
      </c>
      <c r="P11" s="23">
        <v>7.5</v>
      </c>
      <c r="Q11" s="23">
        <v>6</v>
      </c>
      <c r="R11" s="23">
        <v>5.5</v>
      </c>
      <c r="S11" s="23">
        <v>16.75</v>
      </c>
      <c r="T11" s="23">
        <v>8.5</v>
      </c>
      <c r="U11" s="23">
        <v>8.25</v>
      </c>
      <c r="V11" s="23">
        <v>22.75</v>
      </c>
      <c r="W11" s="23">
        <v>6.5</v>
      </c>
      <c r="X11" s="23">
        <v>8</v>
      </c>
      <c r="Y11" s="23">
        <v>8.25</v>
      </c>
      <c r="AA11" s="12">
        <f t="shared" si="1"/>
        <v>0.83749999999999991</v>
      </c>
      <c r="AB11" s="12">
        <f t="shared" si="2"/>
        <v>0.85</v>
      </c>
      <c r="AC11" s="12">
        <f t="shared" si="3"/>
        <v>0.82499999999999996</v>
      </c>
      <c r="AD11" s="12">
        <f t="shared" si="4"/>
        <v>0.75833333333333341</v>
      </c>
      <c r="AE11" s="12">
        <f t="shared" si="5"/>
        <v>0.65</v>
      </c>
      <c r="AF11" s="12">
        <f t="shared" si="6"/>
        <v>0.8</v>
      </c>
      <c r="AG11" s="12">
        <f t="shared" si="7"/>
        <v>0.82499999999999996</v>
      </c>
    </row>
    <row r="12" spans="1:33" s="12" customFormat="1" ht="38.25">
      <c r="A12" s="11">
        <v>7</v>
      </c>
      <c r="B12" s="11" t="s">
        <v>47</v>
      </c>
      <c r="C12" s="11" t="s">
        <v>48</v>
      </c>
      <c r="D12" s="17">
        <v>3826003152</v>
      </c>
      <c r="E12" s="23">
        <f t="shared" si="0"/>
        <v>121.87505000000002</v>
      </c>
      <c r="F12" s="23">
        <v>27.666699999999999</v>
      </c>
      <c r="G12" s="23">
        <v>4.8333000000000004</v>
      </c>
      <c r="H12" s="23">
        <v>4.9166999999999996</v>
      </c>
      <c r="I12" s="23">
        <v>9.1667000000000005</v>
      </c>
      <c r="J12" s="23">
        <v>8.75</v>
      </c>
      <c r="K12" s="23">
        <v>54.04175</v>
      </c>
      <c r="L12" s="23">
        <v>8.9583499999999994</v>
      </c>
      <c r="M12" s="23">
        <v>8.75</v>
      </c>
      <c r="N12" s="23">
        <v>7.25</v>
      </c>
      <c r="O12" s="23">
        <v>6.5</v>
      </c>
      <c r="P12" s="23">
        <v>7.6666999999999996</v>
      </c>
      <c r="Q12" s="23">
        <v>7.1666999999999996</v>
      </c>
      <c r="R12" s="23">
        <v>7.75</v>
      </c>
      <c r="S12" s="23">
        <v>17.583300000000001</v>
      </c>
      <c r="T12" s="23">
        <v>9</v>
      </c>
      <c r="U12" s="23">
        <v>8.5832999999999995</v>
      </c>
      <c r="V12" s="23">
        <v>22.583300000000001</v>
      </c>
      <c r="W12" s="23">
        <v>5.25</v>
      </c>
      <c r="X12" s="23">
        <v>8.0832999999999995</v>
      </c>
      <c r="Y12" s="23">
        <v>9.25</v>
      </c>
      <c r="AA12" s="12">
        <f t="shared" si="1"/>
        <v>0.87916499999999997</v>
      </c>
      <c r="AB12" s="12">
        <f t="shared" si="2"/>
        <v>0.9</v>
      </c>
      <c r="AC12" s="12">
        <f t="shared" si="3"/>
        <v>0.85832999999999993</v>
      </c>
      <c r="AD12" s="12">
        <f t="shared" si="4"/>
        <v>0.75277666666666665</v>
      </c>
      <c r="AE12" s="12">
        <f t="shared" si="5"/>
        <v>0.52500000000000002</v>
      </c>
      <c r="AF12" s="12">
        <f t="shared" si="6"/>
        <v>0.80832999999999999</v>
      </c>
      <c r="AG12" s="12">
        <f t="shared" si="7"/>
        <v>0.92500000000000004</v>
      </c>
    </row>
    <row r="13" spans="1:33" s="12" customFormat="1" ht="38.25">
      <c r="A13" s="11">
        <v>8</v>
      </c>
      <c r="B13" s="11" t="s">
        <v>41</v>
      </c>
      <c r="C13" s="11" t="s">
        <v>42</v>
      </c>
      <c r="D13" s="17">
        <v>3826003201</v>
      </c>
      <c r="E13" s="23">
        <f t="shared" si="0"/>
        <v>131.25704999999999</v>
      </c>
      <c r="F13" s="23">
        <v>31.971399999999996</v>
      </c>
      <c r="G13" s="23">
        <v>7.6570999999999998</v>
      </c>
      <c r="H13" s="23">
        <v>8.1999999999999993</v>
      </c>
      <c r="I13" s="23">
        <v>7.9428999999999998</v>
      </c>
      <c r="J13" s="23">
        <v>8.1714000000000002</v>
      </c>
      <c r="K13" s="23">
        <v>58.457049999999995</v>
      </c>
      <c r="L13" s="23">
        <v>8.05715</v>
      </c>
      <c r="M13" s="23">
        <v>8.4571000000000005</v>
      </c>
      <c r="N13" s="23">
        <v>8.5143000000000004</v>
      </c>
      <c r="O13" s="23">
        <v>8.0571000000000002</v>
      </c>
      <c r="P13" s="23">
        <v>8.6570999999999998</v>
      </c>
      <c r="Q13" s="23">
        <v>8.6286000000000005</v>
      </c>
      <c r="R13" s="23">
        <v>8.0856999999999992</v>
      </c>
      <c r="S13" s="23">
        <v>17</v>
      </c>
      <c r="T13" s="23">
        <v>8.6857000000000006</v>
      </c>
      <c r="U13" s="23">
        <v>8.3142999999999994</v>
      </c>
      <c r="V13" s="23">
        <v>23.828600000000002</v>
      </c>
      <c r="W13" s="23">
        <v>6.5143000000000004</v>
      </c>
      <c r="X13" s="23">
        <v>8.5428999999999995</v>
      </c>
      <c r="Y13" s="23">
        <v>8.7713999999999999</v>
      </c>
      <c r="AA13" s="12">
        <f t="shared" si="1"/>
        <v>0.85</v>
      </c>
      <c r="AB13" s="12">
        <f t="shared" si="2"/>
        <v>0.86857000000000006</v>
      </c>
      <c r="AC13" s="12">
        <f t="shared" si="3"/>
        <v>0.83142999999999989</v>
      </c>
      <c r="AD13" s="12">
        <f t="shared" si="4"/>
        <v>0.7942866666666667</v>
      </c>
      <c r="AE13" s="12">
        <f t="shared" si="5"/>
        <v>0.65143000000000006</v>
      </c>
      <c r="AF13" s="12">
        <f t="shared" si="6"/>
        <v>0.85428999999999999</v>
      </c>
      <c r="AG13" s="12">
        <f t="shared" si="7"/>
        <v>0.87714000000000003</v>
      </c>
    </row>
    <row r="14" spans="1:33" s="14" customFormat="1" ht="38.25">
      <c r="A14" s="11">
        <v>9</v>
      </c>
      <c r="B14" s="11" t="s">
        <v>27</v>
      </c>
      <c r="C14" s="11" t="s">
        <v>28</v>
      </c>
      <c r="D14" s="17">
        <v>3826003226</v>
      </c>
      <c r="E14" s="23">
        <f t="shared" si="0"/>
        <v>146.35694999999998</v>
      </c>
      <c r="F14" s="23">
        <v>35.714300000000001</v>
      </c>
      <c r="G14" s="23">
        <v>8.2142999999999997</v>
      </c>
      <c r="H14" s="23">
        <v>8.6428999999999991</v>
      </c>
      <c r="I14" s="23">
        <v>9.5</v>
      </c>
      <c r="J14" s="23">
        <v>9.3571000000000009</v>
      </c>
      <c r="K14" s="23">
        <v>64.214150000000004</v>
      </c>
      <c r="L14" s="23">
        <v>9.4285500000000013</v>
      </c>
      <c r="M14" s="23">
        <v>9.3571000000000009</v>
      </c>
      <c r="N14" s="23">
        <v>10</v>
      </c>
      <c r="O14" s="23">
        <v>9.3571000000000009</v>
      </c>
      <c r="P14" s="23">
        <v>9.7142999999999997</v>
      </c>
      <c r="Q14" s="23">
        <v>7.7857000000000003</v>
      </c>
      <c r="R14" s="23">
        <v>8.5714000000000006</v>
      </c>
      <c r="S14" s="23">
        <v>19</v>
      </c>
      <c r="T14" s="23">
        <v>9.5714000000000006</v>
      </c>
      <c r="U14" s="23">
        <v>9.4285999999999994</v>
      </c>
      <c r="V14" s="23">
        <v>27.4285</v>
      </c>
      <c r="W14" s="23">
        <v>8.3571000000000009</v>
      </c>
      <c r="X14" s="23">
        <v>9.3571000000000009</v>
      </c>
      <c r="Y14" s="23">
        <v>9.7142999999999997</v>
      </c>
      <c r="AA14" s="12">
        <f t="shared" si="1"/>
        <v>0.95</v>
      </c>
      <c r="AB14" s="12">
        <f t="shared" si="2"/>
        <v>0.9571400000000001</v>
      </c>
      <c r="AC14" s="12">
        <f t="shared" si="3"/>
        <v>0.94285999999999992</v>
      </c>
      <c r="AD14" s="12">
        <f t="shared" si="4"/>
        <v>0.91428333333333323</v>
      </c>
      <c r="AE14" s="12">
        <f t="shared" si="5"/>
        <v>0.83571000000000006</v>
      </c>
      <c r="AF14" s="12">
        <f t="shared" si="6"/>
        <v>0.93571000000000004</v>
      </c>
      <c r="AG14" s="12">
        <f t="shared" si="7"/>
        <v>0.97143000000000002</v>
      </c>
    </row>
    <row r="15" spans="1:33" s="12" customFormat="1" ht="38.25">
      <c r="A15" s="11">
        <v>10</v>
      </c>
      <c r="B15" s="13" t="s">
        <v>33</v>
      </c>
      <c r="C15" s="13" t="s">
        <v>34</v>
      </c>
      <c r="D15" s="18">
        <v>3826003258</v>
      </c>
      <c r="E15" s="22">
        <f t="shared" si="0"/>
        <v>98.805499999999995</v>
      </c>
      <c r="F15" s="22">
        <v>29.111000000000001</v>
      </c>
      <c r="G15" s="22">
        <v>7.7222</v>
      </c>
      <c r="H15" s="22">
        <v>7.4443999999999999</v>
      </c>
      <c r="I15" s="22">
        <v>7.6111000000000004</v>
      </c>
      <c r="J15" s="22">
        <v>6.3333000000000004</v>
      </c>
      <c r="K15" s="22">
        <v>36.972299999999997</v>
      </c>
      <c r="L15" s="22">
        <v>6.9722000000000008</v>
      </c>
      <c r="M15" s="22">
        <v>5.6111000000000004</v>
      </c>
      <c r="N15" s="22">
        <v>4.8333000000000004</v>
      </c>
      <c r="O15" s="22">
        <v>5.2778</v>
      </c>
      <c r="P15" s="22">
        <v>5.5556000000000001</v>
      </c>
      <c r="Q15" s="22">
        <v>4.5556000000000001</v>
      </c>
      <c r="R15" s="22">
        <v>4.1666999999999996</v>
      </c>
      <c r="S15" s="22">
        <v>13.222200000000001</v>
      </c>
      <c r="T15" s="22">
        <v>6.6111000000000004</v>
      </c>
      <c r="U15" s="22">
        <v>6.6111000000000004</v>
      </c>
      <c r="V15" s="22">
        <v>19.5</v>
      </c>
      <c r="W15" s="22">
        <v>5.8888999999999996</v>
      </c>
      <c r="X15" s="22">
        <v>6.2778</v>
      </c>
      <c r="Y15" s="22">
        <v>7.3333000000000004</v>
      </c>
      <c r="AA15" s="12">
        <f t="shared" si="1"/>
        <v>0.66111000000000009</v>
      </c>
      <c r="AB15" s="12">
        <f t="shared" si="2"/>
        <v>0.66111000000000009</v>
      </c>
      <c r="AC15" s="12">
        <f t="shared" si="3"/>
        <v>0.66111000000000009</v>
      </c>
      <c r="AD15" s="12">
        <f t="shared" si="4"/>
        <v>0.65</v>
      </c>
      <c r="AE15" s="12">
        <f t="shared" si="5"/>
        <v>0.58888999999999991</v>
      </c>
      <c r="AF15" s="12">
        <f t="shared" si="6"/>
        <v>0.62778</v>
      </c>
      <c r="AG15" s="12">
        <f t="shared" si="7"/>
        <v>0.73333000000000004</v>
      </c>
    </row>
    <row r="16" spans="1:33" s="12" customFormat="1" ht="38.25">
      <c r="A16" s="11">
        <v>11</v>
      </c>
      <c r="B16" s="13" t="s">
        <v>35</v>
      </c>
      <c r="C16" s="13" t="s">
        <v>36</v>
      </c>
      <c r="D16" s="18">
        <v>3826003280</v>
      </c>
      <c r="E16" s="22">
        <f t="shared" si="0"/>
        <v>140.21119999999999</v>
      </c>
      <c r="F16" s="22">
        <v>35.622300000000003</v>
      </c>
      <c r="G16" s="22">
        <v>8.3778000000000006</v>
      </c>
      <c r="H16" s="22">
        <v>9.2667000000000002</v>
      </c>
      <c r="I16" s="22">
        <v>9.0667000000000009</v>
      </c>
      <c r="J16" s="22">
        <v>8.9110999999999994</v>
      </c>
      <c r="K16" s="22">
        <v>59.055599999999998</v>
      </c>
      <c r="L16" s="22">
        <v>8.988900000000001</v>
      </c>
      <c r="M16" s="22">
        <v>8.5111000000000008</v>
      </c>
      <c r="N16" s="22">
        <v>8.6443999999999992</v>
      </c>
      <c r="O16" s="22">
        <v>7.4667000000000003</v>
      </c>
      <c r="P16" s="22">
        <v>8.5556000000000001</v>
      </c>
      <c r="Q16" s="22">
        <v>8.7777999999999992</v>
      </c>
      <c r="R16" s="22">
        <v>8.1111000000000004</v>
      </c>
      <c r="S16" s="22">
        <v>18.355599999999999</v>
      </c>
      <c r="T16" s="22">
        <v>9.1777999999999995</v>
      </c>
      <c r="U16" s="22">
        <v>9.1777999999999995</v>
      </c>
      <c r="V16" s="22">
        <v>27.177699999999998</v>
      </c>
      <c r="W16" s="22">
        <v>8.3332999999999995</v>
      </c>
      <c r="X16" s="22">
        <v>9.3110999999999997</v>
      </c>
      <c r="Y16" s="22">
        <v>9.5333000000000006</v>
      </c>
      <c r="AA16" s="12">
        <f t="shared" si="1"/>
        <v>0.91777999999999993</v>
      </c>
      <c r="AB16" s="12">
        <f t="shared" si="2"/>
        <v>0.91777999999999993</v>
      </c>
      <c r="AC16" s="12">
        <f t="shared" si="3"/>
        <v>0.91777999999999993</v>
      </c>
      <c r="AD16" s="12">
        <f t="shared" si="4"/>
        <v>0.9059233333333333</v>
      </c>
      <c r="AE16" s="12">
        <f t="shared" si="5"/>
        <v>0.8333299999999999</v>
      </c>
      <c r="AF16" s="12">
        <f t="shared" si="6"/>
        <v>0.93110999999999999</v>
      </c>
      <c r="AG16" s="12">
        <f t="shared" si="7"/>
        <v>0.95333000000000001</v>
      </c>
    </row>
    <row r="17" spans="1:33" s="12" customFormat="1" ht="38.25">
      <c r="A17" s="11">
        <v>12</v>
      </c>
      <c r="B17" s="13" t="s">
        <v>31</v>
      </c>
      <c r="C17" s="13" t="s">
        <v>32</v>
      </c>
      <c r="D17" s="18">
        <v>3826003297</v>
      </c>
      <c r="E17" s="22">
        <v>129.19229999999999</v>
      </c>
      <c r="F17" s="22">
        <v>33.230800000000002</v>
      </c>
      <c r="G17" s="22">
        <v>8</v>
      </c>
      <c r="H17" s="22">
        <v>8.0769000000000002</v>
      </c>
      <c r="I17" s="22">
        <v>8.8461999999999996</v>
      </c>
      <c r="J17" s="22">
        <v>8.3077000000000005</v>
      </c>
      <c r="K17" s="22">
        <v>53.269200000000005</v>
      </c>
      <c r="L17" s="22">
        <v>7.5</v>
      </c>
      <c r="M17" s="22">
        <v>8.2308000000000003</v>
      </c>
      <c r="N17" s="22">
        <v>8.4614999999999991</v>
      </c>
      <c r="O17" s="22">
        <v>5.6923000000000004</v>
      </c>
      <c r="P17" s="22">
        <v>8.6153999999999993</v>
      </c>
      <c r="Q17" s="22">
        <v>7.1538000000000004</v>
      </c>
      <c r="R17" s="22">
        <v>7.6154000000000002</v>
      </c>
      <c r="S17" s="22">
        <v>17.615400000000001</v>
      </c>
      <c r="T17" s="22">
        <v>8.6153999999999993</v>
      </c>
      <c r="U17" s="22">
        <v>9</v>
      </c>
      <c r="V17" s="22">
        <v>25.076900000000002</v>
      </c>
      <c r="W17" s="22">
        <v>7.6923000000000004</v>
      </c>
      <c r="X17" s="22">
        <v>8.3846000000000007</v>
      </c>
      <c r="Y17" s="22">
        <v>9</v>
      </c>
      <c r="AA17" s="12">
        <f t="shared" si="1"/>
        <v>0.88077000000000005</v>
      </c>
      <c r="AB17" s="12">
        <f t="shared" si="2"/>
        <v>0.86153999999999997</v>
      </c>
      <c r="AC17" s="12">
        <f t="shared" si="3"/>
        <v>0.9</v>
      </c>
      <c r="AD17" s="12">
        <f t="shared" si="4"/>
        <v>0.83589666666666673</v>
      </c>
      <c r="AE17" s="12">
        <f t="shared" si="5"/>
        <v>0.76923000000000008</v>
      </c>
      <c r="AF17" s="12">
        <f t="shared" si="6"/>
        <v>0.83846000000000009</v>
      </c>
      <c r="AG17" s="12">
        <f t="shared" si="7"/>
        <v>0.9</v>
      </c>
    </row>
    <row r="18" spans="1:33" s="16" customFormat="1" ht="38.25">
      <c r="A18" s="11">
        <v>13</v>
      </c>
      <c r="B18" s="11" t="s">
        <v>45</v>
      </c>
      <c r="C18" s="11" t="s">
        <v>46</v>
      </c>
      <c r="D18" s="17">
        <v>3826003378</v>
      </c>
      <c r="E18" s="23">
        <f t="shared" si="0"/>
        <v>81.099999999999994</v>
      </c>
      <c r="F18" s="23">
        <v>17.2</v>
      </c>
      <c r="G18" s="23">
        <v>5</v>
      </c>
      <c r="H18" s="23">
        <v>5.2</v>
      </c>
      <c r="I18" s="23">
        <v>3.8</v>
      </c>
      <c r="J18" s="23">
        <v>3.2</v>
      </c>
      <c r="K18" s="23">
        <v>35.9</v>
      </c>
      <c r="L18" s="23">
        <v>3.5</v>
      </c>
      <c r="M18" s="23">
        <v>5.4</v>
      </c>
      <c r="N18" s="23">
        <v>6.2</v>
      </c>
      <c r="O18" s="23">
        <v>7.6</v>
      </c>
      <c r="P18" s="23">
        <v>6.8</v>
      </c>
      <c r="Q18" s="23">
        <v>3</v>
      </c>
      <c r="R18" s="23">
        <v>3.4</v>
      </c>
      <c r="S18" s="23">
        <v>12.2</v>
      </c>
      <c r="T18" s="23">
        <v>6</v>
      </c>
      <c r="U18" s="23">
        <v>6.2</v>
      </c>
      <c r="V18" s="23">
        <v>15.8</v>
      </c>
      <c r="W18" s="23">
        <v>4.4000000000000004</v>
      </c>
      <c r="X18" s="23">
        <v>6.2</v>
      </c>
      <c r="Y18" s="23">
        <v>5.2</v>
      </c>
      <c r="AA18" s="12">
        <f t="shared" si="1"/>
        <v>0.61</v>
      </c>
      <c r="AB18" s="12">
        <f t="shared" si="2"/>
        <v>0.6</v>
      </c>
      <c r="AC18" s="12">
        <f t="shared" si="3"/>
        <v>0.62</v>
      </c>
      <c r="AD18" s="12">
        <f t="shared" si="4"/>
        <v>0.52666666666666673</v>
      </c>
      <c r="AE18" s="12">
        <f t="shared" si="5"/>
        <v>0.44000000000000006</v>
      </c>
      <c r="AF18" s="12">
        <f t="shared" si="6"/>
        <v>0.62</v>
      </c>
      <c r="AG18" s="12">
        <f t="shared" si="7"/>
        <v>0.52</v>
      </c>
    </row>
    <row r="19" spans="1:33">
      <c r="E19" s="25">
        <f>AVERAGE(E6:E18)</f>
        <v>121.4452423076923</v>
      </c>
      <c r="F19" s="25">
        <f t="shared" ref="F19:Y19" si="8">AVERAGE(F6:F18)</f>
        <v>30.179330769230766</v>
      </c>
      <c r="G19" s="25">
        <f t="shared" si="8"/>
        <v>7.3088538461538457</v>
      </c>
      <c r="H19" s="25">
        <f t="shared" si="8"/>
        <v>7.514030769230768</v>
      </c>
      <c r="I19" s="25">
        <f t="shared" si="8"/>
        <v>7.780430769230767</v>
      </c>
      <c r="J19" s="25">
        <f t="shared" si="8"/>
        <v>7.5760153846153839</v>
      </c>
      <c r="K19" s="25">
        <f t="shared" si="8"/>
        <v>51.01124999999999</v>
      </c>
      <c r="L19" s="25">
        <f t="shared" si="8"/>
        <v>7.2652500000000009</v>
      </c>
      <c r="M19" s="25">
        <f t="shared" si="8"/>
        <v>7.6762307692307701</v>
      </c>
      <c r="N19" s="25">
        <f t="shared" si="8"/>
        <v>7.7953846153846147</v>
      </c>
      <c r="O19" s="25">
        <f t="shared" si="8"/>
        <v>6.9512999999999998</v>
      </c>
      <c r="P19" s="25">
        <f t="shared" si="8"/>
        <v>8.1880846153846143</v>
      </c>
      <c r="Q19" s="25">
        <f t="shared" si="8"/>
        <v>6.5875153846153847</v>
      </c>
      <c r="R19" s="25">
        <f t="shared" si="8"/>
        <v>6.5474846153846151</v>
      </c>
      <c r="S19" s="25">
        <f t="shared" si="8"/>
        <v>16.826699999999999</v>
      </c>
      <c r="T19" s="25">
        <f t="shared" si="8"/>
        <v>8.4823769230769237</v>
      </c>
      <c r="U19" s="25">
        <f t="shared" si="8"/>
        <v>8.344323076923077</v>
      </c>
      <c r="V19" s="25">
        <f t="shared" si="8"/>
        <v>23.427961538461542</v>
      </c>
      <c r="W19" s="25">
        <f t="shared" si="8"/>
        <v>6.8238230769230768</v>
      </c>
      <c r="X19" s="25">
        <f t="shared" si="8"/>
        <v>8.1501999999999999</v>
      </c>
      <c r="Y19" s="25">
        <f t="shared" si="8"/>
        <v>8.4539384615384598</v>
      </c>
      <c r="AA19" s="4">
        <f>AVERAGE(AA6:AA18)</f>
        <v>0.84133500000000006</v>
      </c>
      <c r="AB19" s="4">
        <f t="shared" ref="AB19:AG19" si="9">AVERAGE(AB6:AB18)</f>
        <v>0.8482376923076923</v>
      </c>
      <c r="AC19" s="4">
        <f t="shared" si="9"/>
        <v>0.83443230769230781</v>
      </c>
      <c r="AD19" s="4">
        <f t="shared" si="9"/>
        <v>0.78093205128205134</v>
      </c>
      <c r="AE19" s="4">
        <f t="shared" si="9"/>
        <v>0.68238230769230768</v>
      </c>
      <c r="AF19" s="4">
        <f t="shared" si="9"/>
        <v>0.81501999999999997</v>
      </c>
      <c r="AG19" s="4">
        <f t="shared" si="9"/>
        <v>0.84539384615384605</v>
      </c>
    </row>
  </sheetData>
  <sortState ref="B6:AA18">
    <sortCondition ref="D6:D18"/>
  </sortState>
  <mergeCells count="14">
    <mergeCell ref="A2:A3"/>
    <mergeCell ref="B2:B3"/>
    <mergeCell ref="C2:C3"/>
    <mergeCell ref="D2:D3"/>
    <mergeCell ref="S3:U3"/>
    <mergeCell ref="V3:Y3"/>
    <mergeCell ref="E1:E4"/>
    <mergeCell ref="F1:Y1"/>
    <mergeCell ref="F2:J2"/>
    <mergeCell ref="K2:R2"/>
    <mergeCell ref="S2:U2"/>
    <mergeCell ref="V2:Y2"/>
    <mergeCell ref="F3:J3"/>
    <mergeCell ref="K3:R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ОБЩЕЕ</vt:lpstr>
      <vt:lpstr>Зиминский</vt:lpstr>
    </vt:vector>
  </TitlesOfParts>
  <Company>IRO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Рожкова Ольга Владимировна</dc:creator>
  <cp:lastModifiedBy>User</cp:lastModifiedBy>
  <cp:lastPrinted>2017-08-16T05:27:52Z</cp:lastPrinted>
  <dcterms:created xsi:type="dcterms:W3CDTF">2017-05-18T05:33:59Z</dcterms:created>
  <dcterms:modified xsi:type="dcterms:W3CDTF">2017-12-21T06:15:22Z</dcterms:modified>
</cp:coreProperties>
</file>